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315" windowWidth="20730" windowHeight="10995"/>
  </bookViews>
  <sheets>
    <sheet name="ГПЗ" sheetId="1" r:id="rId1"/>
    <sheet name="МСП" sheetId="2" r:id="rId2"/>
  </sheets>
  <definedNames>
    <definedName name="_xlnm._FilterDatabase" localSheetId="0" hidden="1">ГПЗ!$A$18:$Q$33</definedName>
    <definedName name="_xlnm.Print_Titles" localSheetId="0">ГПЗ!$15:$18</definedName>
    <definedName name="_xlnm.Print_Titles" localSheetId="1">МСП!$22:$25</definedName>
    <definedName name="_xlnm.Print_Area" localSheetId="1">МСП!$A$1:$O$44</definedName>
  </definedNames>
  <calcPr calcId="145621" refMode="R1C1"/>
</workbook>
</file>

<file path=xl/calcChain.xml><?xml version="1.0" encoding="utf-8"?>
<calcChain xmlns="http://schemas.openxmlformats.org/spreadsheetml/2006/main">
  <c r="K30" i="1" l="1"/>
  <c r="B37" i="2" l="1"/>
  <c r="C37" i="2"/>
  <c r="D37" i="2"/>
  <c r="E37" i="2"/>
  <c r="F37" i="2"/>
  <c r="G37" i="2"/>
  <c r="H37" i="2"/>
  <c r="I37" i="2"/>
  <c r="J37" i="2"/>
  <c r="K37" i="2"/>
  <c r="L37" i="2"/>
  <c r="M37" i="2"/>
  <c r="N37" i="2"/>
  <c r="O37" i="2"/>
  <c r="A37" i="2"/>
  <c r="A36" i="2" l="1"/>
  <c r="B36" i="2"/>
  <c r="C36" i="2"/>
  <c r="D36" i="2"/>
  <c r="E36" i="2"/>
  <c r="F36" i="2"/>
  <c r="G36" i="2"/>
  <c r="H36" i="2"/>
  <c r="I36" i="2"/>
  <c r="J36" i="2"/>
  <c r="K36" i="2"/>
  <c r="L36" i="2"/>
  <c r="M36" i="2"/>
  <c r="N36" i="2"/>
  <c r="O36" i="2"/>
  <c r="A27" i="2" l="1"/>
  <c r="B27" i="2"/>
  <c r="C27" i="2"/>
  <c r="D27" i="2"/>
  <c r="E27" i="2"/>
  <c r="F27" i="2"/>
  <c r="G27" i="2"/>
  <c r="H27" i="2"/>
  <c r="I27" i="2"/>
  <c r="J27" i="2"/>
  <c r="K27" i="2"/>
  <c r="L27" i="2"/>
  <c r="A28" i="2"/>
  <c r="B28" i="2"/>
  <c r="C28" i="2"/>
  <c r="D28" i="2"/>
  <c r="E28" i="2"/>
  <c r="F28" i="2"/>
  <c r="G28" i="2"/>
  <c r="H28" i="2"/>
  <c r="I28" i="2"/>
  <c r="J28" i="2"/>
  <c r="K28" i="2"/>
  <c r="L28" i="2"/>
  <c r="A29" i="2"/>
  <c r="B29" i="2"/>
  <c r="C29" i="2"/>
  <c r="D29" i="2"/>
  <c r="E29" i="2"/>
  <c r="F29" i="2"/>
  <c r="G29" i="2"/>
  <c r="H29" i="2"/>
  <c r="I29" i="2"/>
  <c r="J29" i="2"/>
  <c r="K29" i="2"/>
  <c r="L29" i="2"/>
  <c r="A30" i="2"/>
  <c r="B30" i="2"/>
  <c r="C30" i="2"/>
  <c r="D30" i="2"/>
  <c r="E30" i="2"/>
  <c r="F30" i="2"/>
  <c r="G30" i="2"/>
  <c r="H30" i="2"/>
  <c r="I30" i="2"/>
  <c r="J30" i="2"/>
  <c r="K30" i="2"/>
  <c r="L30" i="2"/>
  <c r="A31" i="2"/>
  <c r="B31" i="2"/>
  <c r="C31" i="2"/>
  <c r="D31" i="2"/>
  <c r="E31" i="2"/>
  <c r="F31" i="2"/>
  <c r="G31" i="2"/>
  <c r="H31" i="2"/>
  <c r="I31" i="2"/>
  <c r="J31" i="2"/>
  <c r="K31" i="2"/>
  <c r="L31" i="2"/>
  <c r="A32" i="2"/>
  <c r="B32" i="2"/>
  <c r="C32" i="2"/>
  <c r="D32" i="2"/>
  <c r="E32" i="2"/>
  <c r="F32" i="2"/>
  <c r="G32" i="2"/>
  <c r="H32" i="2"/>
  <c r="I32" i="2"/>
  <c r="J32" i="2"/>
  <c r="K32" i="2"/>
  <c r="L32" i="2"/>
  <c r="A33" i="2"/>
  <c r="B33" i="2"/>
  <c r="C33" i="2"/>
  <c r="D33" i="2"/>
  <c r="E33" i="2"/>
  <c r="F33" i="2"/>
  <c r="G33" i="2"/>
  <c r="H33" i="2"/>
  <c r="I33" i="2"/>
  <c r="J33" i="2"/>
  <c r="K33" i="2"/>
  <c r="L33" i="2"/>
  <c r="A34" i="2"/>
  <c r="B34" i="2"/>
  <c r="C34" i="2"/>
  <c r="D34" i="2"/>
  <c r="E34" i="2"/>
  <c r="F34" i="2"/>
  <c r="G34" i="2"/>
  <c r="H34" i="2"/>
  <c r="I34" i="2"/>
  <c r="J34" i="2"/>
  <c r="K34" i="2"/>
  <c r="L34" i="2"/>
  <c r="A35" i="2"/>
  <c r="B35" i="2"/>
  <c r="C35" i="2"/>
  <c r="D35" i="2"/>
  <c r="E35" i="2"/>
  <c r="F35" i="2"/>
  <c r="G35" i="2"/>
  <c r="H35" i="2"/>
  <c r="I35" i="2"/>
  <c r="J35" i="2"/>
  <c r="K35" i="2"/>
  <c r="L35" i="2"/>
  <c r="M34" i="2" l="1"/>
  <c r="N34" i="2"/>
  <c r="O34" i="2"/>
  <c r="M35" i="2"/>
  <c r="N35" i="2"/>
  <c r="O35" i="2"/>
  <c r="M33" i="2" l="1"/>
  <c r="N33" i="2"/>
  <c r="O33" i="2"/>
  <c r="M32" i="2" l="1"/>
  <c r="N32" i="2"/>
  <c r="O32" i="2"/>
  <c r="N2" i="2" l="1"/>
  <c r="N3" i="2"/>
  <c r="G41" i="2" s="1"/>
  <c r="G58" i="1" l="1"/>
  <c r="M30" i="2" l="1"/>
  <c r="N30" i="2"/>
  <c r="O30" i="2"/>
  <c r="M31" i="2"/>
  <c r="N31" i="2"/>
  <c r="O31" i="2"/>
  <c r="M28" i="2"/>
  <c r="N28" i="2"/>
  <c r="O28" i="2"/>
  <c r="M29" i="2"/>
  <c r="N29" i="2"/>
  <c r="O29" i="2"/>
  <c r="M27" i="2"/>
  <c r="N27" i="2"/>
  <c r="O27" i="2"/>
  <c r="C26" i="2"/>
  <c r="D26" i="2"/>
  <c r="E26" i="2"/>
  <c r="F26" i="2"/>
  <c r="G26" i="2"/>
  <c r="H26" i="2"/>
  <c r="I26" i="2"/>
  <c r="J26" i="2"/>
  <c r="K26" i="2"/>
  <c r="L26" i="2"/>
  <c r="M26" i="2"/>
  <c r="N26" i="2"/>
  <c r="O26" i="2"/>
  <c r="A26" i="2"/>
  <c r="O2" i="2"/>
  <c r="B26" i="2" l="1"/>
</calcChain>
</file>

<file path=xl/sharedStrings.xml><?xml version="1.0" encoding="utf-8"?>
<sst xmlns="http://schemas.openxmlformats.org/spreadsheetml/2006/main" count="519" uniqueCount="168">
  <si>
    <t>ПРИЛОЖЕНИЕ 1</t>
  </si>
  <si>
    <t xml:space="preserve">к Приказу от </t>
  </si>
  <si>
    <t>в редакции от</t>
  </si>
  <si>
    <t>Наименование заказчика</t>
  </si>
  <si>
    <t>ООО "Газпром межрегионгаз Иваново"</t>
  </si>
  <si>
    <t>Адрес местонахождения заказчика</t>
  </si>
  <si>
    <t>153002, г. Иваново, ул. Жиделева, д.17а</t>
  </si>
  <si>
    <t>Телефон заказчика</t>
  </si>
  <si>
    <t>7-4932-35-75-04</t>
  </si>
  <si>
    <t>Электронная почта заказчика</t>
  </si>
  <si>
    <t>ivanovo@mrg037.ru</t>
  </si>
  <si>
    <t>ИНН</t>
  </si>
  <si>
    <t>КПП</t>
  </si>
  <si>
    <t>ОКАТО</t>
  </si>
  <si>
    <t>Порядковый номер</t>
  </si>
  <si>
    <t>Код по ОКВЭД2</t>
  </si>
  <si>
    <t>Код по ОКПД2</t>
  </si>
  <si>
    <t>Условия договора</t>
  </si>
  <si>
    <t>Способ закупки</t>
  </si>
  <si>
    <t>Закупка в электронной форме</t>
  </si>
  <si>
    <t>Предмет договора</t>
  </si>
  <si>
    <t>Минимально необходимые требования, предъявляемые к закупаемым товарам (работам, услугам)</t>
  </si>
  <si>
    <t>Единица измерения</t>
  </si>
  <si>
    <t>Сведения о количестве (объеме)</t>
  </si>
  <si>
    <t>Регион поставки товаров (выполнения работ, оказания услуг)</t>
  </si>
  <si>
    <t>Сведения о начальной (максимальной) цене договора (цене лота) (российский рубль)</t>
  </si>
  <si>
    <t>График осуществления процедур закупки</t>
  </si>
  <si>
    <t>Код по ОКЕИ</t>
  </si>
  <si>
    <t>наименование</t>
  </si>
  <si>
    <t>Код по ОКАТО</t>
  </si>
  <si>
    <t>Планируемая дата или период размещения извещения о закупке (месяц, год)</t>
  </si>
  <si>
    <t>Срок исполнения договора (месяц, год)</t>
  </si>
  <si>
    <t>да/нет</t>
  </si>
  <si>
    <t>Поставка оборудования светотехнического</t>
  </si>
  <si>
    <t>Требования, предъявляемые к закупаемым товарам, работам, услугам определяются в закупочной документации</t>
  </si>
  <si>
    <t>Штука</t>
  </si>
  <si>
    <t>3800.00</t>
  </si>
  <si>
    <t>Ивановская обл</t>
  </si>
  <si>
    <t>да</t>
  </si>
  <si>
    <t>65.12.1</t>
  </si>
  <si>
    <t>Услуги  по  добровольному  медицинскому  страхованию</t>
  </si>
  <si>
    <t>Условная единица</t>
  </si>
  <si>
    <t>1.00</t>
  </si>
  <si>
    <t>33.12.</t>
  </si>
  <si>
    <t>46.5</t>
  </si>
  <si>
    <t>26.20.11.</t>
  </si>
  <si>
    <t>Поставка оборудования по номенклатурной группе электронно-вычислительное оборудование и оргтехника</t>
  </si>
  <si>
    <t>50.00</t>
  </si>
  <si>
    <t>26.20.18</t>
  </si>
  <si>
    <t>26.20.</t>
  </si>
  <si>
    <t>Обслуживание базы НПО Консультант</t>
  </si>
  <si>
    <t>47.41.2</t>
  </si>
  <si>
    <t>Обслуживание базы Гарант-Инфо</t>
  </si>
  <si>
    <t>45.1</t>
  </si>
  <si>
    <t>Поставка автомобиля Toyota</t>
  </si>
  <si>
    <t>Да</t>
  </si>
  <si>
    <t>26.20</t>
  </si>
  <si>
    <t>12.00</t>
  </si>
  <si>
    <t>65.12.3.</t>
  </si>
  <si>
    <t>65.12.21.</t>
  </si>
  <si>
    <t>Страхование транспортных средств (КАСКО)</t>
  </si>
  <si>
    <t>____________________________________________________________</t>
  </si>
  <si>
    <t>________________</t>
  </si>
  <si>
    <t>(Ф.И.О., должность руководителя)</t>
  </si>
  <si>
    <t>(подпись)</t>
  </si>
  <si>
    <t>(дата утверждения)</t>
  </si>
  <si>
    <t>М. П.</t>
  </si>
  <si>
    <t>Участие субъектов малого и среднего предпринимательства в закупке</t>
  </si>
  <si>
    <t>Совокупный годовой стоимостный объем договоров, заключенных заказчиком по результатам закупки инновационной продукции, высокотехнологичной продукции за год, предшествующий отчетному, составляет 0.00 рублей.</t>
  </si>
  <si>
    <t>Годовой объем закупок инновационной продукции, высокотехнологичной продукции, которые планируется осуществить в соответствии с проектом плана закупки товаров, работ, услуг или проектом плана закупки инновационной продукции, высокотехнологичной продукции, лекарственных средств (в части первого года его реализации) либо указанными утвержденными планами (с учетом изменений, которые не представлялись для оценки соответствия или мониторинга соответствия), составляет 0.00 рублей.</t>
  </si>
  <si>
    <t>Совокупный годовой объем планируемых закупок товаров (работ, услуг), которые исключаются при расчете годового объема закупки инновационной продукции, высокотехнологичной продукции, которые планируется осуществить по результатам закупки товаров (работ, услуг), участниками которой являются только субъекты малого и среднего предпринимательства, составляет 0.00 рублей.</t>
  </si>
  <si>
    <t>Годовой объем закупок инновационной продукции, высокотехнологичной продукции, которые планируется осуществить в соответствии с проектом плана закупки товаров, работ, услуг или проектом плана закупки инновационной продукции, высокотехнологичной продукции, лекарственных средств (в части первого года его реализации) либо утвержденными указанными планами осуществить по результатам закупок, участниками которых являются только субъекты малого и среднего предпринимательства, составляет 0.00 рублей.</t>
  </si>
  <si>
    <t>Совокупный годовой стоимостный объем договоров, заключенных заказчиком по результатам закупки инновационной продукции, высокотехнологичной продукции, участниками которой являлись только субъекты малого и среднего предпринимательства, за год, предшествующий отчетному, составляет 0.00 рублей.</t>
  </si>
  <si>
    <t>Совокупный годовой объем планируемых закупок товаров (работ, услуг) в соответствии с планом закупки товаров (работ, услуг) (планом закупки инновационной продукции, высокотехнологичной продукции) составляет 27 298 609.07 рублей.</t>
  </si>
  <si>
    <t>Совокупный годовой объем планируемых закупок товаров, работ, услуг, которые исключаются при расчете годового объема закупок товаров, работ, услуг, которые планируется осуществить по результатам закупки товаров, работ, услуг, участниками которой являются только субъекты малого и среднего предпринимательства, составляет 0.00 рублей.</t>
  </si>
  <si>
    <t>Годовой объем закупок, которые планируется осуществить по результатам закупки, участниками которой являются только субъекты малого и среднего предпринимательства, составляет 0.00 рублей (0.00 процентов).</t>
  </si>
  <si>
    <t>Код по ОКДП2</t>
  </si>
  <si>
    <t>Сведения о начальной (максимальной) цене договора (цене лота)</t>
  </si>
  <si>
    <t>(Ф.И.О., должность руководителя (уполномоченного лица) заказчика)</t>
  </si>
  <si>
    <t>27.40.</t>
  </si>
  <si>
    <t>95.11.10.000</t>
  </si>
  <si>
    <t>46.51.10.</t>
  </si>
  <si>
    <t>62.03.12.130.</t>
  </si>
  <si>
    <t>Услуги по заправке (восстановлению) картриджей</t>
  </si>
  <si>
    <t>46.47.2.</t>
  </si>
  <si>
    <t>Поставка лицензий</t>
  </si>
  <si>
    <t>400.00</t>
  </si>
  <si>
    <t>62.03.1.</t>
  </si>
  <si>
    <t>План закупки товаров (работ, услуг)  на 2019 год*</t>
  </si>
  <si>
    <t>* - не включены долгосрочные позиции планов закупки за предыдущие периоды планирования</t>
  </si>
  <si>
    <t>Участие субъектов малого и среднего предпринимательства в закупке*</t>
  </si>
  <si>
    <t>* объемы закупок указаны с учетом долгосрочных позиций планов закупки за предыдущие периоды планирования</t>
  </si>
  <si>
    <t>№  246</t>
  </si>
  <si>
    <t>46.71.</t>
  </si>
  <si>
    <t>Поставка моторного топлива</t>
  </si>
  <si>
    <t>-</t>
  </si>
  <si>
    <t xml:space="preserve">Невозможно определить количество(объем) </t>
  </si>
  <si>
    <t>нет</t>
  </si>
  <si>
    <t>Закупка у единственного поставщика</t>
  </si>
  <si>
    <t>Запрос предложений в электронной форме</t>
  </si>
  <si>
    <t>Услуга по физической охране объектов</t>
  </si>
  <si>
    <t>Закрытые маркетинговые исследования</t>
  </si>
  <si>
    <t>Услуги по юридическому сопровождению и консультированию</t>
  </si>
  <si>
    <t>Поставка шин и дисков автомобильных</t>
  </si>
  <si>
    <t>Поставка автомобильных жидкостей</t>
  </si>
  <si>
    <t>3194.00</t>
  </si>
  <si>
    <t>22.11.11.000</t>
  </si>
  <si>
    <t>45.3.</t>
  </si>
  <si>
    <t>19.20.2.</t>
  </si>
  <si>
    <t>Услуга страхования автогражданской ответственности ОСАГО</t>
  </si>
  <si>
    <t>Поставка масла для газовых двигателей</t>
  </si>
  <si>
    <t>Литр; кубический дециметр</t>
  </si>
  <si>
    <t>180.00</t>
  </si>
  <si>
    <t>Работа по текущему ремонту помещения</t>
  </si>
  <si>
    <t>Поставка газа</t>
  </si>
  <si>
    <t>135000.00</t>
  </si>
  <si>
    <t>29.10.</t>
  </si>
  <si>
    <t>80.10.12.000.</t>
  </si>
  <si>
    <t>80.10.</t>
  </si>
  <si>
    <t>69.10.1.</t>
  </si>
  <si>
    <t>69.10.</t>
  </si>
  <si>
    <t>43.3.</t>
  </si>
  <si>
    <t>06.2.</t>
  </si>
  <si>
    <t>35.2.</t>
  </si>
  <si>
    <t>Тысяча кубических метров</t>
  </si>
  <si>
    <t>62.03.13</t>
  </si>
  <si>
    <t>62.03.12</t>
  </si>
  <si>
    <t>Услуга по сопровождению программного комплекса</t>
  </si>
  <si>
    <t>46.4.</t>
  </si>
  <si>
    <t>17.23.14</t>
  </si>
  <si>
    <t>Поставка бумаги</t>
  </si>
  <si>
    <t>9.00</t>
  </si>
  <si>
    <t>Поставка серверного и коммутационного оборудования</t>
  </si>
  <si>
    <t>2.00</t>
  </si>
  <si>
    <t>28.23.25.</t>
  </si>
  <si>
    <t>Поставка компьютерного оборудования</t>
  </si>
  <si>
    <t>53.10.</t>
  </si>
  <si>
    <t>Поставка Конвертов евростандарт маркированных и почтовых карточек маркированных</t>
  </si>
  <si>
    <t>70876.00</t>
  </si>
  <si>
    <t>46.5.</t>
  </si>
  <si>
    <t>27.20.</t>
  </si>
  <si>
    <t>Поставка аккумуляторных батарей</t>
  </si>
  <si>
    <t>32.00</t>
  </si>
  <si>
    <t>Выполнение кадастровых работ</t>
  </si>
  <si>
    <t>71.12.34.110</t>
  </si>
  <si>
    <t>71.12.</t>
  </si>
  <si>
    <t>Упаковка</t>
  </si>
  <si>
    <t>15.20.</t>
  </si>
  <si>
    <t>Поставка обуви</t>
  </si>
  <si>
    <t>Пара (2 шт.)</t>
  </si>
  <si>
    <t>14.12.</t>
  </si>
  <si>
    <t>Поставка спецодежды</t>
  </si>
  <si>
    <t>164.00</t>
  </si>
  <si>
    <t>197.00</t>
  </si>
  <si>
    <t>19.20.21.</t>
  </si>
  <si>
    <t>Поставка бензина</t>
  </si>
  <si>
    <t>Невозможно определить количество(объем)</t>
  </si>
  <si>
    <t xml:space="preserve">Совокупный годовой объем планируемых закупок товаров (работ, услуг), которые исключаются при расчете годового объема закупки инновационной продукции, высокотехнологичной продукции, которые планируется осуществить по результатам закупки товаров (работ, услуг), участниками которой являются только субъекты малого и среднего предпринимательства, составляет 7 459 595 866.89 рублей. </t>
  </si>
  <si>
    <t xml:space="preserve">Совокупный годовой объем планируемых закупок товаров, работ, услуг, которые исключаются при расчете годового объема закупок товаров, работ, услуг, которые планируется осуществить по результатам закупки товаров, работ, услуг, участниками которой являются только субъекты малого и среднего предпринимательства, составляет 7 459 595 866.89 рублей. </t>
  </si>
  <si>
    <t>5.00</t>
  </si>
  <si>
    <t>10.00</t>
  </si>
  <si>
    <t>Поставка маршрутизатора</t>
  </si>
  <si>
    <t>Поставка коммутаторов</t>
  </si>
  <si>
    <t>41.20.40.</t>
  </si>
  <si>
    <t>41.20.</t>
  </si>
  <si>
    <t>Выполнение строительно-монтажных работы по реконструкции здания лит. Б и лит. А20, расположенных по адресу: г. Иваново, ул. Жиделева, 17а в части строительства надземной переходной галереи</t>
  </si>
  <si>
    <t>Совокупный годовой объем планируемых закупок товаров (работ, услуг) в соответствии с планом закупки товаров (работ, услуг) (планом закупки инновационной продукции, высокотехнологичной продукции) составляет  7 537 503 844.43  рублей.</t>
  </si>
  <si>
    <t xml:space="preserve">Годовой объем закупок, которые планируется осуществить по результатам закупки, участниками которой являются только субъекты малого и среднего предпринимательства, составляет 
24 953 093.04 рублей (32.03 процентов).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</si>
</sst>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dd/mm/yyyy\ &quot;г.&quot;"/>
    <numFmt numFmtId="165" formatCode="mm/yyyy"/>
    <numFmt numFmtId="166" formatCode="[$-F800]dddd\,\ mmmm\ dd\,\ yyyy"/>
  </numFmts>
  <fonts count="6" x14ac:knownFonts="1">
    <font>
      <sz val="12"/>
      <color theme="1"/>
      <name val="Times New Roman"/>
      <family val="2"/>
      <charset val="204"/>
    </font>
    <font>
      <sz val="8"/>
      <color theme="1"/>
      <name val="Arial"/>
      <family val="2"/>
      <charset val="204"/>
    </font>
    <font>
      <sz val="8"/>
      <name val="Arial"/>
      <family val="2"/>
      <charset val="204"/>
    </font>
    <font>
      <sz val="10"/>
      <name val="Arial Cyr"/>
      <charset val="204"/>
    </font>
    <font>
      <b/>
      <sz val="8"/>
      <name val="Arial"/>
      <family val="2"/>
      <charset val="204"/>
    </font>
    <font>
      <b/>
      <sz val="8"/>
      <color theme="1"/>
      <name val="Arial"/>
      <family val="2"/>
      <charset val="204"/>
    </font>
  </fonts>
  <fills count="5">
    <fill>
      <patternFill patternType="none"/>
    </fill>
    <fill>
      <patternFill patternType="gray125"/>
    </fill>
    <fill>
      <patternFill patternType="solid">
        <fgColor theme="5" tint="0.59999389629810485"/>
        <bgColor indexed="64"/>
      </patternFill>
    </fill>
    <fill>
      <patternFill patternType="solid">
        <fgColor theme="0"/>
        <bgColor indexed="64"/>
      </patternFill>
    </fill>
    <fill>
      <patternFill patternType="solid">
        <fgColor rgb="FFFFFF00"/>
        <bgColor indexed="64"/>
      </patternFill>
    </fill>
  </fills>
  <borders count="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2">
    <xf numFmtId="0" fontId="0" fillId="0" borderId="0"/>
    <xf numFmtId="0" fontId="3" fillId="0" borderId="0"/>
  </cellStyleXfs>
  <cellXfs count="95">
    <xf numFmtId="0" fontId="0" fillId="0" borderId="0" xfId="0"/>
    <xf numFmtId="0" fontId="0" fillId="0" borderId="0" xfId="0" applyProtection="1">
      <protection locked="0"/>
    </xf>
    <xf numFmtId="0" fontId="1" fillId="0" borderId="0" xfId="0" applyFont="1" applyBorder="1" applyAlignment="1" applyProtection="1">
      <alignment horizontal="right" wrapText="1"/>
      <protection locked="0"/>
    </xf>
    <xf numFmtId="164" fontId="1" fillId="0" borderId="0" xfId="0" applyNumberFormat="1" applyFont="1" applyBorder="1" applyAlignment="1" applyProtection="1">
      <alignment horizontal="left" vertical="center" wrapText="1"/>
      <protection locked="0"/>
    </xf>
    <xf numFmtId="0" fontId="1" fillId="0" borderId="0" xfId="0" applyFont="1" applyBorder="1" applyAlignment="1" applyProtection="1">
      <alignment wrapText="1"/>
      <protection locked="0"/>
    </xf>
    <xf numFmtId="164" fontId="1" fillId="2" borderId="0" xfId="0" applyNumberFormat="1" applyFont="1" applyFill="1" applyBorder="1" applyAlignment="1" applyProtection="1">
      <alignment horizontal="left" vertical="center" wrapText="1"/>
      <protection locked="0"/>
    </xf>
    <xf numFmtId="0" fontId="1" fillId="0" borderId="0" xfId="0" applyFont="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4" fontId="1" fillId="0" borderId="0" xfId="0" applyNumberFormat="1" applyFont="1" applyAlignment="1" applyProtection="1">
      <alignment horizontal="center" vertical="center" wrapText="1"/>
      <protection locked="0"/>
    </xf>
    <xf numFmtId="0" fontId="1" fillId="0" borderId="0" xfId="0" applyFont="1" applyFill="1" applyAlignment="1" applyProtection="1">
      <alignment horizontal="center" vertical="center" wrapText="1"/>
      <protection locked="0"/>
    </xf>
    <xf numFmtId="4" fontId="1" fillId="0" borderId="0" xfId="0" applyNumberFormat="1" applyFont="1" applyFill="1" applyAlignment="1" applyProtection="1">
      <alignment horizontal="center" vertical="center" wrapText="1"/>
      <protection locked="0"/>
    </xf>
    <xf numFmtId="0" fontId="1" fillId="0" borderId="4" xfId="0" applyFont="1" applyFill="1" applyBorder="1" applyAlignment="1" applyProtection="1">
      <alignment horizontal="center" vertical="center" textRotation="90" wrapText="1"/>
      <protection locked="0"/>
    </xf>
    <xf numFmtId="0" fontId="1" fillId="0" borderId="4" xfId="0" applyFont="1" applyFill="1" applyBorder="1" applyAlignment="1" applyProtection="1">
      <alignment horizontal="center" vertical="center" wrapText="1"/>
      <protection locked="0"/>
    </xf>
    <xf numFmtId="0" fontId="1" fillId="0" borderId="6" xfId="0" applyFont="1" applyFill="1" applyBorder="1" applyAlignment="1" applyProtection="1">
      <alignment horizontal="center" vertical="center" wrapText="1"/>
      <protection locked="0"/>
    </xf>
    <xf numFmtId="0" fontId="2" fillId="0" borderId="5" xfId="0" applyFont="1" applyFill="1" applyBorder="1" applyAlignment="1" applyProtection="1">
      <alignment horizontal="center" vertical="center" wrapText="1"/>
      <protection locked="0"/>
    </xf>
    <xf numFmtId="0" fontId="1" fillId="0" borderId="6" xfId="0" applyNumberFormat="1" applyFont="1" applyFill="1" applyBorder="1" applyAlignment="1" applyProtection="1">
      <alignment horizontal="center" vertical="center" wrapText="1"/>
      <protection locked="0"/>
    </xf>
    <xf numFmtId="4" fontId="1" fillId="0" borderId="6" xfId="0" applyNumberFormat="1" applyFont="1" applyFill="1" applyBorder="1" applyAlignment="1" applyProtection="1">
      <alignment horizontal="center" vertical="center" wrapText="1"/>
      <protection locked="0"/>
    </xf>
    <xf numFmtId="165" fontId="1" fillId="0" borderId="6" xfId="0" applyNumberFormat="1" applyFont="1" applyFill="1" applyBorder="1" applyAlignment="1" applyProtection="1">
      <alignment horizontal="center" vertical="center" wrapText="1"/>
      <protection locked="0"/>
    </xf>
    <xf numFmtId="0" fontId="1" fillId="0" borderId="7" xfId="0" applyFont="1" applyFill="1" applyBorder="1" applyAlignment="1" applyProtection="1">
      <alignment horizontal="center" vertical="center" wrapText="1"/>
      <protection locked="0"/>
    </xf>
    <xf numFmtId="165" fontId="1" fillId="0" borderId="7" xfId="0" applyNumberFormat="1" applyFont="1" applyFill="1" applyBorder="1" applyAlignment="1" applyProtection="1">
      <alignment horizontal="center" vertical="center" wrapText="1"/>
      <protection locked="0"/>
    </xf>
    <xf numFmtId="1" fontId="1" fillId="0" borderId="7" xfId="0" applyNumberFormat="1" applyFont="1" applyFill="1" applyBorder="1" applyAlignment="1" applyProtection="1">
      <alignment horizontal="center" vertical="center" wrapText="1"/>
      <protection locked="0"/>
    </xf>
    <xf numFmtId="0" fontId="1" fillId="0" borderId="7" xfId="0" applyNumberFormat="1" applyFont="1" applyFill="1" applyBorder="1" applyAlignment="1" applyProtection="1">
      <alignment horizontal="center" vertical="center" wrapText="1"/>
      <protection locked="0"/>
    </xf>
    <xf numFmtId="0" fontId="1" fillId="0" borderId="0" xfId="0" applyFont="1" applyFill="1" applyBorder="1" applyAlignment="1" applyProtection="1">
      <alignment horizontal="center" vertical="center" wrapText="1"/>
      <protection locked="0"/>
    </xf>
    <xf numFmtId="4" fontId="1" fillId="0" borderId="0" xfId="0" applyNumberFormat="1" applyFont="1" applyFill="1" applyBorder="1" applyAlignment="1" applyProtection="1">
      <alignment horizontal="center" vertical="center" wrapText="1"/>
      <protection locked="0"/>
    </xf>
    <xf numFmtId="165" fontId="1" fillId="0" borderId="0" xfId="0" applyNumberFormat="1" applyFont="1" applyFill="1" applyBorder="1" applyAlignment="1" applyProtection="1">
      <alignment horizontal="center" vertical="center" wrapText="1"/>
      <protection locked="0"/>
    </xf>
    <xf numFmtId="0" fontId="2" fillId="0" borderId="0" xfId="0" applyFont="1" applyFill="1" applyAlignment="1" applyProtection="1">
      <alignment horizontal="left"/>
      <protection locked="0"/>
    </xf>
    <xf numFmtId="0" fontId="1" fillId="0" borderId="0" xfId="0" applyFont="1" applyFill="1" applyAlignment="1" applyProtection="1">
      <alignment horizontal="left"/>
      <protection locked="0"/>
    </xf>
    <xf numFmtId="0" fontId="1" fillId="0" borderId="0" xfId="0" applyFont="1" applyFill="1" applyAlignment="1" applyProtection="1">
      <alignment horizontal="center"/>
      <protection locked="0"/>
    </xf>
    <xf numFmtId="4" fontId="1" fillId="0" borderId="0" xfId="0" applyNumberFormat="1" applyFont="1" applyFill="1" applyAlignment="1" applyProtection="1">
      <alignment horizontal="left"/>
      <protection locked="0"/>
    </xf>
    <xf numFmtId="0" fontId="1" fillId="0" borderId="0" xfId="0" applyFont="1" applyFill="1" applyAlignment="1" applyProtection="1">
      <alignment horizontal="left" vertical="center" wrapText="1"/>
      <protection locked="0"/>
    </xf>
    <xf numFmtId="0" fontId="1" fillId="0" borderId="0" xfId="0" applyFont="1" applyFill="1" applyBorder="1" applyAlignment="1" applyProtection="1">
      <alignment horizontal="center" vertical="center" wrapText="1"/>
      <protection locked="0"/>
    </xf>
    <xf numFmtId="4" fontId="1" fillId="0" borderId="0" xfId="0" applyNumberFormat="1" applyFont="1" applyBorder="1" applyAlignment="1" applyProtection="1">
      <alignment wrapText="1"/>
      <protection locked="0"/>
    </xf>
    <xf numFmtId="164" fontId="1" fillId="0" borderId="0" xfId="0" applyNumberFormat="1" applyFont="1" applyBorder="1" applyAlignment="1" applyProtection="1">
      <alignment horizontal="left" wrapText="1"/>
    </xf>
    <xf numFmtId="0" fontId="1" fillId="0" borderId="0" xfId="0" applyFont="1" applyAlignment="1" applyProtection="1">
      <alignment wrapText="1"/>
      <protection locked="0"/>
    </xf>
    <xf numFmtId="0" fontId="2" fillId="0" borderId="0" xfId="1" applyNumberFormat="1" applyFont="1" applyBorder="1" applyAlignment="1" applyProtection="1">
      <alignment horizontal="center" wrapText="1"/>
      <protection locked="0"/>
    </xf>
    <xf numFmtId="4" fontId="2" fillId="0" borderId="0" xfId="1" applyNumberFormat="1" applyFont="1" applyBorder="1" applyAlignment="1" applyProtection="1">
      <alignment horizontal="center" wrapText="1"/>
      <protection locked="0"/>
    </xf>
    <xf numFmtId="0" fontId="1" fillId="0" borderId="0" xfId="0" applyFont="1" applyFill="1" applyAlignment="1" applyProtection="1">
      <alignment horizontal="left" wrapText="1"/>
      <protection locked="0"/>
    </xf>
    <xf numFmtId="4" fontId="1" fillId="0" borderId="0" xfId="0" applyNumberFormat="1" applyFont="1" applyFill="1" applyAlignment="1" applyProtection="1">
      <alignment horizontal="left" wrapText="1"/>
      <protection locked="0"/>
    </xf>
    <xf numFmtId="1" fontId="1" fillId="0" borderId="4" xfId="0" applyNumberFormat="1" applyFont="1" applyFill="1" applyBorder="1" applyAlignment="1" applyProtection="1">
      <alignment horizontal="center" wrapText="1"/>
      <protection locked="0"/>
    </xf>
    <xf numFmtId="3" fontId="1" fillId="0" borderId="4" xfId="0" applyNumberFormat="1" applyFont="1" applyFill="1" applyBorder="1" applyAlignment="1" applyProtection="1">
      <alignment horizontal="center" wrapText="1"/>
      <protection locked="0"/>
    </xf>
    <xf numFmtId="165" fontId="2" fillId="0" borderId="0" xfId="0" applyNumberFormat="1" applyFont="1" applyFill="1" applyBorder="1" applyAlignment="1" applyProtection="1">
      <alignment horizontal="center" vertical="center" wrapText="1"/>
      <protection locked="0"/>
    </xf>
    <xf numFmtId="4" fontId="1" fillId="0" borderId="0" xfId="0" applyNumberFormat="1" applyFont="1" applyAlignment="1" applyProtection="1">
      <alignment wrapText="1"/>
      <protection locked="0"/>
    </xf>
    <xf numFmtId="0" fontId="1" fillId="0" borderId="0" xfId="0" applyFont="1" applyBorder="1" applyAlignment="1" applyProtection="1">
      <alignment vertical="center" wrapText="1"/>
      <protection locked="0"/>
    </xf>
    <xf numFmtId="4" fontId="1" fillId="0" borderId="0" xfId="0" applyNumberFormat="1" applyFont="1" applyBorder="1" applyAlignment="1" applyProtection="1">
      <alignment vertical="center" wrapText="1"/>
      <protection locked="0"/>
    </xf>
    <xf numFmtId="164" fontId="1" fillId="0" borderId="0" xfId="0" applyNumberFormat="1" applyFont="1" applyBorder="1" applyAlignment="1" applyProtection="1">
      <alignment horizontal="left" vertical="center" wrapText="1"/>
    </xf>
    <xf numFmtId="0" fontId="1" fillId="0" borderId="0" xfId="0" applyFont="1" applyBorder="1" applyAlignment="1" applyProtection="1">
      <alignment vertical="center" wrapText="1"/>
    </xf>
    <xf numFmtId="0" fontId="1" fillId="0" borderId="7" xfId="0" applyFont="1" applyFill="1" applyBorder="1" applyAlignment="1" applyProtection="1">
      <alignment horizontal="center" vertical="center" textRotation="90" wrapText="1"/>
      <protection locked="0"/>
    </xf>
    <xf numFmtId="3" fontId="1" fillId="0" borderId="7" xfId="0" applyNumberFormat="1" applyFont="1" applyFill="1" applyBorder="1" applyAlignment="1" applyProtection="1">
      <alignment horizontal="center" vertical="center" wrapText="1"/>
      <protection locked="0"/>
    </xf>
    <xf numFmtId="0" fontId="2" fillId="0" borderId="7" xfId="0" applyFont="1" applyFill="1" applyBorder="1" applyAlignment="1" applyProtection="1">
      <alignment horizontal="center" vertical="center" wrapText="1"/>
      <protection locked="0"/>
    </xf>
    <xf numFmtId="0" fontId="1" fillId="0" borderId="7" xfId="0" applyFont="1" applyFill="1" applyBorder="1" applyAlignment="1" applyProtection="1">
      <alignment horizontal="center" vertical="center" wrapText="1"/>
      <protection locked="0"/>
    </xf>
    <xf numFmtId="0" fontId="1" fillId="0" borderId="7" xfId="0" applyFont="1" applyFill="1" applyBorder="1" applyAlignment="1" applyProtection="1">
      <alignment horizontal="center" vertical="center" wrapText="1"/>
      <protection locked="0"/>
    </xf>
    <xf numFmtId="4" fontId="1" fillId="0" borderId="7" xfId="0" applyNumberFormat="1" applyFont="1" applyFill="1" applyBorder="1" applyAlignment="1" applyProtection="1">
      <alignment horizontal="center" vertical="center" wrapText="1"/>
      <protection locked="0"/>
    </xf>
    <xf numFmtId="0" fontId="0" fillId="0" borderId="0" xfId="0" applyFill="1" applyProtection="1">
      <protection locked="0"/>
    </xf>
    <xf numFmtId="0" fontId="1" fillId="0" borderId="0" xfId="0" applyFont="1" applyFill="1" applyBorder="1" applyAlignment="1" applyProtection="1">
      <alignment horizontal="center" vertical="center" wrapText="1"/>
      <protection locked="0"/>
    </xf>
    <xf numFmtId="0" fontId="1" fillId="0" borderId="7" xfId="0" applyFont="1" applyFill="1" applyBorder="1" applyAlignment="1" applyProtection="1">
      <alignment horizontal="center" vertical="center" wrapText="1"/>
      <protection locked="0"/>
    </xf>
    <xf numFmtId="4" fontId="1" fillId="0" borderId="7" xfId="0" applyNumberFormat="1" applyFont="1" applyFill="1" applyBorder="1" applyAlignment="1" applyProtection="1">
      <alignment horizontal="center" vertical="center" wrapText="1"/>
      <protection locked="0"/>
    </xf>
    <xf numFmtId="0" fontId="1" fillId="0" borderId="0" xfId="0" applyFont="1" applyFill="1" applyAlignment="1" applyProtection="1">
      <alignment wrapText="1"/>
      <protection locked="0"/>
    </xf>
    <xf numFmtId="0" fontId="1" fillId="0" borderId="7" xfId="0" applyFont="1" applyFill="1" applyBorder="1" applyAlignment="1" applyProtection="1">
      <alignment horizontal="center" vertical="center" wrapText="1"/>
      <protection locked="0"/>
    </xf>
    <xf numFmtId="4" fontId="1" fillId="0" borderId="7" xfId="0" applyNumberFormat="1" applyFont="1" applyFill="1" applyBorder="1" applyAlignment="1" applyProtection="1">
      <alignment horizontal="center" vertical="center" wrapText="1"/>
      <protection locked="0"/>
    </xf>
    <xf numFmtId="0" fontId="1" fillId="0" borderId="0" xfId="0" applyFont="1" applyFill="1" applyBorder="1" applyAlignment="1" applyProtection="1">
      <alignment horizontal="center" vertical="center" wrapText="1"/>
      <protection locked="0"/>
    </xf>
    <xf numFmtId="1" fontId="1" fillId="0" borderId="0" xfId="0" applyNumberFormat="1" applyFont="1" applyFill="1" applyBorder="1" applyAlignment="1" applyProtection="1">
      <alignment horizontal="center" vertical="center" wrapText="1"/>
      <protection locked="0"/>
    </xf>
    <xf numFmtId="0" fontId="1" fillId="0" borderId="0" xfId="0" applyNumberFormat="1" applyFont="1" applyFill="1" applyBorder="1" applyAlignment="1" applyProtection="1">
      <alignment horizontal="center" vertical="center" wrapText="1"/>
      <protection locked="0"/>
    </xf>
    <xf numFmtId="0" fontId="1" fillId="0" borderId="7" xfId="0" applyFont="1" applyFill="1" applyBorder="1" applyAlignment="1" applyProtection="1">
      <alignment horizontal="center" vertical="center" wrapText="1"/>
      <protection locked="0"/>
    </xf>
    <xf numFmtId="4" fontId="1" fillId="0" borderId="7" xfId="0" applyNumberFormat="1" applyFont="1" applyFill="1" applyBorder="1" applyAlignment="1" applyProtection="1">
      <alignment horizontal="center" vertical="center" wrapText="1"/>
      <protection locked="0"/>
    </xf>
    <xf numFmtId="4" fontId="0" fillId="0" borderId="0" xfId="0" applyNumberFormat="1" applyFill="1" applyProtection="1">
      <protection locked="0"/>
    </xf>
    <xf numFmtId="166" fontId="2" fillId="3" borderId="8" xfId="0" applyNumberFormat="1" applyFont="1" applyFill="1" applyBorder="1" applyAlignment="1" applyProtection="1">
      <alignment horizontal="center"/>
    </xf>
    <xf numFmtId="0" fontId="1" fillId="0" borderId="0" xfId="0" applyFont="1" applyFill="1" applyAlignment="1" applyProtection="1">
      <alignment horizontal="center" vertical="center" wrapText="1"/>
      <protection locked="0"/>
    </xf>
    <xf numFmtId="0" fontId="1" fillId="0" borderId="0" xfId="0" applyFont="1" applyFill="1" applyBorder="1" applyAlignment="1" applyProtection="1">
      <alignment horizontal="center" vertical="center" wrapText="1"/>
      <protection locked="0"/>
    </xf>
    <xf numFmtId="0" fontId="1" fillId="0" borderId="7" xfId="0" applyFont="1" applyFill="1" applyBorder="1" applyAlignment="1" applyProtection="1">
      <alignment horizontal="center" vertical="center" wrapText="1"/>
      <protection locked="0"/>
    </xf>
    <xf numFmtId="0" fontId="1" fillId="0" borderId="0" xfId="0" applyFont="1" applyFill="1" applyBorder="1" applyAlignment="1" applyProtection="1">
      <alignment horizontal="left" vertical="center" wrapText="1"/>
      <protection locked="0"/>
    </xf>
    <xf numFmtId="0" fontId="1" fillId="0" borderId="1" xfId="0" applyFont="1" applyFill="1" applyBorder="1" applyAlignment="1" applyProtection="1">
      <alignment horizontal="center" vertical="center" wrapText="1"/>
      <protection locked="0"/>
    </xf>
    <xf numFmtId="0" fontId="1" fillId="0" borderId="2" xfId="0" applyFont="1" applyFill="1" applyBorder="1" applyAlignment="1" applyProtection="1">
      <alignment horizontal="center" vertical="center" wrapText="1"/>
      <protection locked="0"/>
    </xf>
    <xf numFmtId="0" fontId="1" fillId="0" borderId="3" xfId="0" applyFont="1" applyFill="1" applyBorder="1" applyAlignment="1" applyProtection="1">
      <alignment horizontal="center" vertical="center" wrapText="1"/>
      <protection locked="0"/>
    </xf>
    <xf numFmtId="1" fontId="1" fillId="0" borderId="1" xfId="0" applyNumberFormat="1" applyFont="1" applyFill="1" applyBorder="1" applyAlignment="1" applyProtection="1">
      <alignment horizontal="center" vertical="center" wrapText="1"/>
      <protection locked="0"/>
    </xf>
    <xf numFmtId="1" fontId="1" fillId="0" borderId="2" xfId="0" applyNumberFormat="1" applyFont="1" applyFill="1" applyBorder="1" applyAlignment="1" applyProtection="1">
      <alignment horizontal="center" vertical="center" wrapText="1"/>
      <protection locked="0"/>
    </xf>
    <xf numFmtId="1" fontId="1" fillId="0" borderId="3" xfId="0" applyNumberFormat="1" applyFont="1" applyFill="1" applyBorder="1" applyAlignment="1" applyProtection="1">
      <alignment horizontal="center" vertical="center" wrapText="1"/>
      <protection locked="0"/>
    </xf>
    <xf numFmtId="0" fontId="1" fillId="0" borderId="7" xfId="0" applyFont="1" applyFill="1" applyBorder="1" applyAlignment="1" applyProtection="1">
      <alignment horizontal="center" vertical="center" textRotation="90" wrapText="1"/>
      <protection locked="0"/>
    </xf>
    <xf numFmtId="4" fontId="1" fillId="0" borderId="7" xfId="0" applyNumberFormat="1" applyFont="1" applyFill="1" applyBorder="1" applyAlignment="1" applyProtection="1">
      <alignment horizontal="center" vertical="center" wrapText="1"/>
      <protection locked="0"/>
    </xf>
    <xf numFmtId="0" fontId="1" fillId="0" borderId="0" xfId="0" applyFont="1" applyBorder="1" applyAlignment="1" applyProtection="1">
      <alignment horizontal="left" wrapText="1"/>
      <protection locked="0"/>
    </xf>
    <xf numFmtId="0" fontId="2" fillId="0" borderId="0" xfId="0" applyFont="1" applyAlignment="1" applyProtection="1">
      <alignment horizontal="center" vertical="center" wrapText="1"/>
      <protection locked="0"/>
    </xf>
    <xf numFmtId="0" fontId="1" fillId="0" borderId="4" xfId="0" applyFont="1" applyFill="1" applyBorder="1" applyAlignment="1" applyProtection="1">
      <alignment horizontal="center" vertical="center" wrapText="1"/>
      <protection locked="0"/>
    </xf>
    <xf numFmtId="0" fontId="1" fillId="0" borderId="4" xfId="0" applyFont="1" applyFill="1" applyBorder="1" applyAlignment="1" applyProtection="1">
      <alignment horizontal="center" vertical="center" textRotation="90" wrapText="1"/>
      <protection locked="0"/>
    </xf>
    <xf numFmtId="4" fontId="1" fillId="0" borderId="4" xfId="0" applyNumberFormat="1" applyFont="1" applyFill="1" applyBorder="1" applyAlignment="1" applyProtection="1">
      <alignment horizontal="center" vertical="center" wrapText="1"/>
      <protection locked="0"/>
    </xf>
    <xf numFmtId="0" fontId="2" fillId="0" borderId="0" xfId="0" applyFont="1" applyFill="1" applyAlignment="1" applyProtection="1">
      <alignment horizontal="center" vertical="center" wrapText="1"/>
      <protection locked="0"/>
    </xf>
    <xf numFmtId="166" fontId="2" fillId="0" borderId="8" xfId="0" applyNumberFormat="1" applyFont="1" applyFill="1" applyBorder="1" applyAlignment="1" applyProtection="1">
      <alignment horizontal="center" vertical="center" wrapText="1"/>
      <protection locked="0"/>
    </xf>
    <xf numFmtId="0" fontId="2" fillId="0" borderId="0" xfId="1" applyNumberFormat="1" applyFont="1" applyBorder="1" applyAlignment="1" applyProtection="1">
      <alignment horizontal="center" vertical="center" wrapText="1"/>
      <protection locked="0"/>
    </xf>
    <xf numFmtId="0" fontId="1" fillId="0" borderId="0" xfId="0" applyFont="1" applyBorder="1" applyAlignment="1" applyProtection="1">
      <alignment horizontal="right" vertical="center" wrapText="1"/>
      <protection locked="0"/>
    </xf>
    <xf numFmtId="0" fontId="1" fillId="0" borderId="0" xfId="0" applyFont="1" applyBorder="1" applyAlignment="1" applyProtection="1">
      <alignment horizontal="right" wrapText="1"/>
      <protection locked="0"/>
    </xf>
    <xf numFmtId="0" fontId="2" fillId="0" borderId="0" xfId="1" applyNumberFormat="1" applyFont="1" applyBorder="1" applyAlignment="1" applyProtection="1">
      <alignment horizontal="center" wrapText="1"/>
      <protection locked="0"/>
    </xf>
    <xf numFmtId="0" fontId="4" fillId="0" borderId="0" xfId="1" applyNumberFormat="1" applyFont="1" applyBorder="1" applyAlignment="1" applyProtection="1">
      <alignment horizontal="center" wrapText="1"/>
      <protection locked="0"/>
    </xf>
    <xf numFmtId="0" fontId="5" fillId="0" borderId="0" xfId="0" applyFont="1" applyAlignment="1" applyProtection="1">
      <alignment horizontal="center" wrapText="1"/>
      <protection locked="0"/>
    </xf>
    <xf numFmtId="0" fontId="1" fillId="4" borderId="7" xfId="0" applyFont="1" applyFill="1" applyBorder="1" applyAlignment="1" applyProtection="1">
      <alignment horizontal="center" vertical="center" wrapText="1"/>
      <protection locked="0"/>
    </xf>
    <xf numFmtId="0" fontId="1" fillId="4" borderId="7" xfId="0" applyNumberFormat="1" applyFont="1" applyFill="1" applyBorder="1" applyAlignment="1" applyProtection="1">
      <alignment horizontal="center" vertical="center" wrapText="1"/>
      <protection locked="0"/>
    </xf>
    <xf numFmtId="4" fontId="1" fillId="4" borderId="7" xfId="0" applyNumberFormat="1" applyFont="1" applyFill="1" applyBorder="1" applyAlignment="1" applyProtection="1">
      <alignment horizontal="center" vertical="center" wrapText="1"/>
      <protection locked="0"/>
    </xf>
    <xf numFmtId="165" fontId="1" fillId="4" borderId="7" xfId="0" applyNumberFormat="1" applyFont="1" applyFill="1" applyBorder="1" applyAlignment="1" applyProtection="1">
      <alignment horizontal="center" vertical="center" wrapText="1"/>
      <protection locked="0"/>
    </xf>
  </cellXfs>
  <cellStyles count="2">
    <cellStyle name="Обычный" xfId="0" builtinId="0"/>
    <cellStyle name="Обычный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0"/>
  <sheetViews>
    <sheetView tabSelected="1" view="pageBreakPreview" zoomScale="85" zoomScaleNormal="100" zoomScaleSheetLayoutView="85" workbookViewId="0">
      <selection activeCell="H53" sqref="H53"/>
    </sheetView>
  </sheetViews>
  <sheetFormatPr defaultRowHeight="15.75" x14ac:dyDescent="0.25"/>
  <cols>
    <col min="1" max="3" width="9" style="1"/>
    <col min="4" max="4" width="27.75" style="1" customWidth="1"/>
    <col min="5" max="5" width="29.375" style="1" customWidth="1"/>
    <col min="6" max="6" width="4.25" style="1" customWidth="1"/>
    <col min="7" max="7" width="9" style="1"/>
    <col min="8" max="8" width="13.125" style="1" customWidth="1"/>
    <col min="9" max="9" width="10.25" style="1" customWidth="1"/>
    <col min="10" max="10" width="9.875" style="1" customWidth="1"/>
    <col min="11" max="11" width="11" style="1" customWidth="1"/>
    <col min="12" max="12" width="9.625" style="1" customWidth="1"/>
    <col min="13" max="13" width="9.75" style="1" customWidth="1"/>
    <col min="14" max="14" width="10.75" style="1" customWidth="1"/>
    <col min="15" max="15" width="6.375" style="1" customWidth="1"/>
    <col min="16" max="16" width="9" style="1"/>
    <col min="17" max="17" width="10.875" style="1" bestFit="1" customWidth="1"/>
    <col min="18" max="16384" width="9" style="1"/>
  </cols>
  <sheetData>
    <row r="1" spans="1:15" x14ac:dyDescent="0.25">
      <c r="M1" s="78" t="s">
        <v>0</v>
      </c>
      <c r="N1" s="78"/>
      <c r="O1" s="78"/>
    </row>
    <row r="2" spans="1:15" ht="15" customHeight="1" x14ac:dyDescent="0.25">
      <c r="M2" s="2" t="s">
        <v>1</v>
      </c>
      <c r="N2" s="3">
        <v>43455</v>
      </c>
      <c r="O2" s="4" t="s">
        <v>92</v>
      </c>
    </row>
    <row r="3" spans="1:15" ht="23.25" x14ac:dyDescent="0.25">
      <c r="M3" s="2" t="s">
        <v>2</v>
      </c>
      <c r="N3" s="5">
        <v>43677</v>
      </c>
    </row>
    <row r="4" spans="1:15" x14ac:dyDescent="0.25">
      <c r="A4" s="79" t="s">
        <v>88</v>
      </c>
      <c r="B4" s="79"/>
      <c r="C4" s="79"/>
      <c r="D4" s="79"/>
      <c r="E4" s="79"/>
      <c r="F4" s="79"/>
      <c r="G4" s="79"/>
      <c r="H4" s="79"/>
      <c r="I4" s="79"/>
      <c r="J4" s="79"/>
      <c r="K4" s="79"/>
      <c r="L4" s="79"/>
      <c r="M4" s="79"/>
      <c r="N4" s="79"/>
      <c r="O4" s="79"/>
    </row>
    <row r="5" spans="1:15" x14ac:dyDescent="0.25">
      <c r="A5" s="6"/>
      <c r="B5" s="6"/>
      <c r="C5" s="6"/>
      <c r="D5" s="6"/>
      <c r="E5" s="6"/>
      <c r="F5" s="6"/>
      <c r="G5" s="7"/>
      <c r="H5" s="7"/>
      <c r="I5" s="7"/>
      <c r="J5" s="6"/>
      <c r="K5" s="8"/>
      <c r="L5" s="6"/>
      <c r="M5" s="6"/>
      <c r="N5" s="6"/>
      <c r="O5" s="6"/>
    </row>
    <row r="6" spans="1:15" x14ac:dyDescent="0.25">
      <c r="A6" s="6"/>
      <c r="B6" s="6"/>
      <c r="C6" s="6"/>
      <c r="D6" s="6"/>
      <c r="E6" s="6"/>
      <c r="F6" s="6"/>
      <c r="G6" s="6"/>
      <c r="H6" s="6"/>
      <c r="I6" s="6"/>
      <c r="J6" s="6"/>
      <c r="K6" s="8"/>
      <c r="L6" s="6"/>
      <c r="M6" s="6"/>
      <c r="N6" s="6"/>
      <c r="O6" s="6"/>
    </row>
    <row r="7" spans="1:15" x14ac:dyDescent="0.25">
      <c r="A7" s="70" t="s">
        <v>3</v>
      </c>
      <c r="B7" s="71"/>
      <c r="C7" s="72"/>
      <c r="D7" s="70" t="s">
        <v>4</v>
      </c>
      <c r="E7" s="71"/>
      <c r="F7" s="71"/>
      <c r="G7" s="71"/>
      <c r="H7" s="71"/>
      <c r="I7" s="71"/>
      <c r="J7" s="71"/>
      <c r="K7" s="71"/>
      <c r="L7" s="71"/>
      <c r="M7" s="71"/>
      <c r="N7" s="71"/>
      <c r="O7" s="72"/>
    </row>
    <row r="8" spans="1:15" x14ac:dyDescent="0.25">
      <c r="A8" s="70" t="s">
        <v>5</v>
      </c>
      <c r="B8" s="71"/>
      <c r="C8" s="72"/>
      <c r="D8" s="70" t="s">
        <v>6</v>
      </c>
      <c r="E8" s="71"/>
      <c r="F8" s="71"/>
      <c r="G8" s="71"/>
      <c r="H8" s="71"/>
      <c r="I8" s="71"/>
      <c r="J8" s="71"/>
      <c r="K8" s="71"/>
      <c r="L8" s="71"/>
      <c r="M8" s="71"/>
      <c r="N8" s="71"/>
      <c r="O8" s="72"/>
    </row>
    <row r="9" spans="1:15" x14ac:dyDescent="0.25">
      <c r="A9" s="70" t="s">
        <v>7</v>
      </c>
      <c r="B9" s="71"/>
      <c r="C9" s="72"/>
      <c r="D9" s="70" t="s">
        <v>8</v>
      </c>
      <c r="E9" s="71"/>
      <c r="F9" s="71"/>
      <c r="G9" s="71"/>
      <c r="H9" s="71"/>
      <c r="I9" s="71"/>
      <c r="J9" s="71"/>
      <c r="K9" s="71"/>
      <c r="L9" s="71"/>
      <c r="M9" s="71"/>
      <c r="N9" s="71"/>
      <c r="O9" s="72"/>
    </row>
    <row r="10" spans="1:15" x14ac:dyDescent="0.25">
      <c r="A10" s="70" t="s">
        <v>9</v>
      </c>
      <c r="B10" s="71"/>
      <c r="C10" s="72"/>
      <c r="D10" s="70" t="s">
        <v>10</v>
      </c>
      <c r="E10" s="71"/>
      <c r="F10" s="71"/>
      <c r="G10" s="71"/>
      <c r="H10" s="71"/>
      <c r="I10" s="71"/>
      <c r="J10" s="71"/>
      <c r="K10" s="71"/>
      <c r="L10" s="71"/>
      <c r="M10" s="71"/>
      <c r="N10" s="71"/>
      <c r="O10" s="72"/>
    </row>
    <row r="11" spans="1:15" x14ac:dyDescent="0.25">
      <c r="A11" s="70" t="s">
        <v>11</v>
      </c>
      <c r="B11" s="71"/>
      <c r="C11" s="72"/>
      <c r="D11" s="73">
        <v>3702232505</v>
      </c>
      <c r="E11" s="74"/>
      <c r="F11" s="74"/>
      <c r="G11" s="74"/>
      <c r="H11" s="74"/>
      <c r="I11" s="74"/>
      <c r="J11" s="74"/>
      <c r="K11" s="74"/>
      <c r="L11" s="74"/>
      <c r="M11" s="74"/>
      <c r="N11" s="74"/>
      <c r="O11" s="75"/>
    </row>
    <row r="12" spans="1:15" x14ac:dyDescent="0.25">
      <c r="A12" s="70" t="s">
        <v>12</v>
      </c>
      <c r="B12" s="71"/>
      <c r="C12" s="72"/>
      <c r="D12" s="73">
        <v>370201001</v>
      </c>
      <c r="E12" s="74"/>
      <c r="F12" s="74"/>
      <c r="G12" s="74"/>
      <c r="H12" s="74"/>
      <c r="I12" s="74"/>
      <c r="J12" s="74"/>
      <c r="K12" s="74"/>
      <c r="L12" s="74"/>
      <c r="M12" s="74"/>
      <c r="N12" s="74"/>
      <c r="O12" s="75"/>
    </row>
    <row r="13" spans="1:15" x14ac:dyDescent="0.25">
      <c r="A13" s="70" t="s">
        <v>13</v>
      </c>
      <c r="B13" s="71"/>
      <c r="C13" s="72"/>
      <c r="D13" s="70">
        <v>24401000000</v>
      </c>
      <c r="E13" s="71"/>
      <c r="F13" s="71"/>
      <c r="G13" s="71"/>
      <c r="H13" s="71"/>
      <c r="I13" s="71"/>
      <c r="J13" s="71"/>
      <c r="K13" s="71"/>
      <c r="L13" s="71"/>
      <c r="M13" s="71"/>
      <c r="N13" s="71"/>
      <c r="O13" s="72"/>
    </row>
    <row r="14" spans="1:15" x14ac:dyDescent="0.25">
      <c r="A14" s="9"/>
      <c r="B14" s="9"/>
      <c r="C14" s="9"/>
      <c r="D14" s="9"/>
      <c r="E14" s="9"/>
      <c r="F14" s="9"/>
      <c r="G14" s="9"/>
      <c r="H14" s="9"/>
      <c r="I14" s="9"/>
      <c r="J14" s="9"/>
      <c r="K14" s="10"/>
      <c r="L14" s="9"/>
      <c r="M14" s="9"/>
      <c r="N14" s="9"/>
      <c r="O14" s="9"/>
    </row>
    <row r="15" spans="1:15" x14ac:dyDescent="0.25">
      <c r="A15" s="68" t="s">
        <v>14</v>
      </c>
      <c r="B15" s="76" t="s">
        <v>15</v>
      </c>
      <c r="C15" s="76" t="s">
        <v>16</v>
      </c>
      <c r="D15" s="68" t="s">
        <v>17</v>
      </c>
      <c r="E15" s="68"/>
      <c r="F15" s="68"/>
      <c r="G15" s="68"/>
      <c r="H15" s="68"/>
      <c r="I15" s="68"/>
      <c r="J15" s="68"/>
      <c r="K15" s="68"/>
      <c r="L15" s="68"/>
      <c r="M15" s="68"/>
      <c r="N15" s="68" t="s">
        <v>18</v>
      </c>
      <c r="O15" s="68" t="s">
        <v>19</v>
      </c>
    </row>
    <row r="16" spans="1:15" ht="37.5" customHeight="1" x14ac:dyDescent="0.25">
      <c r="A16" s="68"/>
      <c r="B16" s="76"/>
      <c r="C16" s="76"/>
      <c r="D16" s="68" t="s">
        <v>20</v>
      </c>
      <c r="E16" s="68" t="s">
        <v>21</v>
      </c>
      <c r="F16" s="68" t="s">
        <v>22</v>
      </c>
      <c r="G16" s="68"/>
      <c r="H16" s="68" t="s">
        <v>23</v>
      </c>
      <c r="I16" s="68" t="s">
        <v>24</v>
      </c>
      <c r="J16" s="68"/>
      <c r="K16" s="77" t="s">
        <v>25</v>
      </c>
      <c r="L16" s="68" t="s">
        <v>26</v>
      </c>
      <c r="M16" s="68"/>
      <c r="N16" s="68"/>
      <c r="O16" s="68"/>
    </row>
    <row r="17" spans="1:17" ht="95.25" customHeight="1" x14ac:dyDescent="0.25">
      <c r="A17" s="68"/>
      <c r="B17" s="76"/>
      <c r="C17" s="76"/>
      <c r="D17" s="68"/>
      <c r="E17" s="68"/>
      <c r="F17" s="46" t="s">
        <v>27</v>
      </c>
      <c r="G17" s="18" t="s">
        <v>28</v>
      </c>
      <c r="H17" s="68"/>
      <c r="I17" s="46" t="s">
        <v>29</v>
      </c>
      <c r="J17" s="18" t="s">
        <v>28</v>
      </c>
      <c r="K17" s="77"/>
      <c r="L17" s="18" t="s">
        <v>30</v>
      </c>
      <c r="M17" s="18" t="s">
        <v>31</v>
      </c>
      <c r="N17" s="68"/>
      <c r="O17" s="18" t="s">
        <v>32</v>
      </c>
    </row>
    <row r="18" spans="1:17" x14ac:dyDescent="0.25">
      <c r="A18" s="20">
        <v>1</v>
      </c>
      <c r="B18" s="20">
        <v>2</v>
      </c>
      <c r="C18" s="20">
        <v>3</v>
      </c>
      <c r="D18" s="20">
        <v>4</v>
      </c>
      <c r="E18" s="20">
        <v>5</v>
      </c>
      <c r="F18" s="20">
        <v>6</v>
      </c>
      <c r="G18" s="20">
        <v>7</v>
      </c>
      <c r="H18" s="20">
        <v>8</v>
      </c>
      <c r="I18" s="20">
        <v>9</v>
      </c>
      <c r="J18" s="20">
        <v>10</v>
      </c>
      <c r="K18" s="47">
        <v>11</v>
      </c>
      <c r="L18" s="20">
        <v>12</v>
      </c>
      <c r="M18" s="20">
        <v>13</v>
      </c>
      <c r="N18" s="20">
        <v>14</v>
      </c>
      <c r="O18" s="20">
        <v>15</v>
      </c>
    </row>
    <row r="19" spans="1:17" s="52" customFormat="1" ht="45" x14ac:dyDescent="0.25">
      <c r="A19" s="62">
        <v>18</v>
      </c>
      <c r="B19" s="48" t="s">
        <v>84</v>
      </c>
      <c r="C19" s="48" t="s">
        <v>79</v>
      </c>
      <c r="D19" s="62" t="s">
        <v>33</v>
      </c>
      <c r="E19" s="62" t="s">
        <v>34</v>
      </c>
      <c r="F19" s="62">
        <v>796</v>
      </c>
      <c r="G19" s="62" t="s">
        <v>35</v>
      </c>
      <c r="H19" s="21" t="s">
        <v>36</v>
      </c>
      <c r="I19" s="62">
        <v>24000000000</v>
      </c>
      <c r="J19" s="62" t="s">
        <v>37</v>
      </c>
      <c r="K19" s="63">
        <v>576000</v>
      </c>
      <c r="L19" s="19">
        <v>43525</v>
      </c>
      <c r="M19" s="19">
        <v>43800</v>
      </c>
      <c r="N19" s="62" t="s">
        <v>99</v>
      </c>
      <c r="O19" s="62" t="s">
        <v>38</v>
      </c>
      <c r="Q19" s="64"/>
    </row>
    <row r="20" spans="1:17" s="52" customFormat="1" ht="45" x14ac:dyDescent="0.25">
      <c r="A20" s="62">
        <v>19</v>
      </c>
      <c r="B20" s="62" t="s">
        <v>39</v>
      </c>
      <c r="C20" s="62" t="s">
        <v>39</v>
      </c>
      <c r="D20" s="62" t="s">
        <v>40</v>
      </c>
      <c r="E20" s="62" t="s">
        <v>34</v>
      </c>
      <c r="F20" s="62">
        <v>876</v>
      </c>
      <c r="G20" s="62" t="s">
        <v>41</v>
      </c>
      <c r="H20" s="21" t="s">
        <v>42</v>
      </c>
      <c r="I20" s="62">
        <v>24000000000</v>
      </c>
      <c r="J20" s="62" t="s">
        <v>37</v>
      </c>
      <c r="K20" s="63">
        <v>15455679.800000001</v>
      </c>
      <c r="L20" s="19">
        <v>43586</v>
      </c>
      <c r="M20" s="19">
        <v>44682</v>
      </c>
      <c r="N20" s="62" t="s">
        <v>99</v>
      </c>
      <c r="O20" s="62" t="s">
        <v>38</v>
      </c>
    </row>
    <row r="21" spans="1:17" s="52" customFormat="1" ht="45" x14ac:dyDescent="0.25">
      <c r="A21" s="62">
        <v>20</v>
      </c>
      <c r="B21" s="48" t="s">
        <v>43</v>
      </c>
      <c r="C21" s="48" t="s">
        <v>80</v>
      </c>
      <c r="D21" s="62" t="s">
        <v>83</v>
      </c>
      <c r="E21" s="62" t="s">
        <v>34</v>
      </c>
      <c r="F21" s="48">
        <v>876</v>
      </c>
      <c r="G21" s="48" t="s">
        <v>41</v>
      </c>
      <c r="H21" s="21" t="s">
        <v>42</v>
      </c>
      <c r="I21" s="62">
        <v>24000000000</v>
      </c>
      <c r="J21" s="62" t="s">
        <v>37</v>
      </c>
      <c r="K21" s="63">
        <v>989950</v>
      </c>
      <c r="L21" s="19">
        <v>43497</v>
      </c>
      <c r="M21" s="19">
        <v>43525</v>
      </c>
      <c r="N21" s="62" t="s">
        <v>99</v>
      </c>
      <c r="O21" s="62" t="s">
        <v>38</v>
      </c>
    </row>
    <row r="22" spans="1:17" s="52" customFormat="1" ht="45" x14ac:dyDescent="0.25">
      <c r="A22" s="62">
        <v>21</v>
      </c>
      <c r="B22" s="48" t="s">
        <v>93</v>
      </c>
      <c r="C22" s="48" t="s">
        <v>154</v>
      </c>
      <c r="D22" s="62" t="s">
        <v>155</v>
      </c>
      <c r="E22" s="62" t="s">
        <v>34</v>
      </c>
      <c r="F22" s="48" t="s">
        <v>95</v>
      </c>
      <c r="G22" s="48" t="s">
        <v>95</v>
      </c>
      <c r="H22" s="21" t="s">
        <v>156</v>
      </c>
      <c r="I22" s="62">
        <v>24000000000</v>
      </c>
      <c r="J22" s="62" t="s">
        <v>37</v>
      </c>
      <c r="K22" s="63">
        <v>1320000</v>
      </c>
      <c r="L22" s="19">
        <v>43647</v>
      </c>
      <c r="M22" s="19">
        <v>43800</v>
      </c>
      <c r="N22" s="62" t="s">
        <v>98</v>
      </c>
      <c r="O22" s="62" t="s">
        <v>97</v>
      </c>
    </row>
    <row r="23" spans="1:17" s="52" customFormat="1" ht="45" x14ac:dyDescent="0.25">
      <c r="A23" s="62">
        <v>22</v>
      </c>
      <c r="B23" s="48" t="s">
        <v>43</v>
      </c>
      <c r="C23" s="48" t="s">
        <v>80</v>
      </c>
      <c r="D23" s="62" t="s">
        <v>83</v>
      </c>
      <c r="E23" s="62" t="s">
        <v>34</v>
      </c>
      <c r="F23" s="48">
        <v>876</v>
      </c>
      <c r="G23" s="48" t="s">
        <v>41</v>
      </c>
      <c r="H23" s="21" t="s">
        <v>42</v>
      </c>
      <c r="I23" s="62">
        <v>24000000000</v>
      </c>
      <c r="J23" s="62" t="s">
        <v>37</v>
      </c>
      <c r="K23" s="63">
        <v>900000</v>
      </c>
      <c r="L23" s="19">
        <v>43617</v>
      </c>
      <c r="M23" s="19">
        <v>43709</v>
      </c>
      <c r="N23" s="62" t="s">
        <v>99</v>
      </c>
      <c r="O23" s="62" t="s">
        <v>38</v>
      </c>
    </row>
    <row r="24" spans="1:17" s="52" customFormat="1" ht="45" x14ac:dyDescent="0.25">
      <c r="A24" s="62">
        <v>23</v>
      </c>
      <c r="B24" s="48" t="s">
        <v>43</v>
      </c>
      <c r="C24" s="48" t="s">
        <v>80</v>
      </c>
      <c r="D24" s="62" t="s">
        <v>83</v>
      </c>
      <c r="E24" s="62" t="s">
        <v>34</v>
      </c>
      <c r="F24" s="48">
        <v>876</v>
      </c>
      <c r="G24" s="48" t="s">
        <v>41</v>
      </c>
      <c r="H24" s="21" t="s">
        <v>42</v>
      </c>
      <c r="I24" s="62">
        <v>24000000000</v>
      </c>
      <c r="J24" s="62" t="s">
        <v>37</v>
      </c>
      <c r="K24" s="63">
        <v>788782</v>
      </c>
      <c r="L24" s="19">
        <v>43709</v>
      </c>
      <c r="M24" s="19">
        <v>43800</v>
      </c>
      <c r="N24" s="62" t="s">
        <v>99</v>
      </c>
      <c r="O24" s="62" t="s">
        <v>38</v>
      </c>
    </row>
    <row r="25" spans="1:17" s="52" customFormat="1" ht="45" x14ac:dyDescent="0.25">
      <c r="A25" s="62">
        <v>24</v>
      </c>
      <c r="B25" s="62" t="s">
        <v>44</v>
      </c>
      <c r="C25" s="62" t="s">
        <v>134</v>
      </c>
      <c r="D25" s="62" t="s">
        <v>46</v>
      </c>
      <c r="E25" s="62" t="s">
        <v>34</v>
      </c>
      <c r="F25" s="62">
        <v>796</v>
      </c>
      <c r="G25" s="62" t="s">
        <v>35</v>
      </c>
      <c r="H25" s="21">
        <v>155</v>
      </c>
      <c r="I25" s="62">
        <v>24000000000</v>
      </c>
      <c r="J25" s="62" t="s">
        <v>37</v>
      </c>
      <c r="K25" s="63">
        <v>1598804.96</v>
      </c>
      <c r="L25" s="19">
        <v>43556</v>
      </c>
      <c r="M25" s="19">
        <v>43617</v>
      </c>
      <c r="N25" s="62" t="s">
        <v>99</v>
      </c>
      <c r="O25" s="62" t="s">
        <v>38</v>
      </c>
    </row>
    <row r="26" spans="1:17" s="52" customFormat="1" ht="45" x14ac:dyDescent="0.25">
      <c r="A26" s="62">
        <v>25</v>
      </c>
      <c r="B26" s="62" t="s">
        <v>44</v>
      </c>
      <c r="C26" s="62" t="s">
        <v>48</v>
      </c>
      <c r="D26" s="62" t="s">
        <v>46</v>
      </c>
      <c r="E26" s="62" t="s">
        <v>34</v>
      </c>
      <c r="F26" s="62">
        <v>796</v>
      </c>
      <c r="G26" s="62" t="s">
        <v>35</v>
      </c>
      <c r="H26" s="21" t="s">
        <v>47</v>
      </c>
      <c r="I26" s="62">
        <v>24000000000</v>
      </c>
      <c r="J26" s="62" t="s">
        <v>37</v>
      </c>
      <c r="K26" s="63">
        <v>998782.1</v>
      </c>
      <c r="L26" s="19">
        <v>43525</v>
      </c>
      <c r="M26" s="19">
        <v>43617</v>
      </c>
      <c r="N26" s="62" t="s">
        <v>99</v>
      </c>
      <c r="O26" s="62" t="s">
        <v>38</v>
      </c>
    </row>
    <row r="27" spans="1:17" s="52" customFormat="1" ht="45" x14ac:dyDescent="0.25">
      <c r="A27" s="62">
        <v>26</v>
      </c>
      <c r="B27" s="62" t="s">
        <v>44</v>
      </c>
      <c r="C27" s="62" t="s">
        <v>49</v>
      </c>
      <c r="D27" s="62" t="s">
        <v>46</v>
      </c>
      <c r="E27" s="62" t="s">
        <v>34</v>
      </c>
      <c r="F27" s="62">
        <v>796</v>
      </c>
      <c r="G27" s="62" t="s">
        <v>35</v>
      </c>
      <c r="H27" s="21" t="s">
        <v>159</v>
      </c>
      <c r="I27" s="62">
        <v>24000000000</v>
      </c>
      <c r="J27" s="62" t="s">
        <v>37</v>
      </c>
      <c r="K27" s="63">
        <v>1875000</v>
      </c>
      <c r="L27" s="19">
        <v>43647</v>
      </c>
      <c r="M27" s="19">
        <v>43678</v>
      </c>
      <c r="N27" s="62" t="s">
        <v>99</v>
      </c>
      <c r="O27" s="62" t="s">
        <v>38</v>
      </c>
    </row>
    <row r="28" spans="1:17" s="52" customFormat="1" ht="45" x14ac:dyDescent="0.25">
      <c r="A28" s="62">
        <v>27</v>
      </c>
      <c r="B28" s="62" t="s">
        <v>87</v>
      </c>
      <c r="C28" s="62" t="s">
        <v>82</v>
      </c>
      <c r="D28" s="62" t="s">
        <v>50</v>
      </c>
      <c r="E28" s="62" t="s">
        <v>34</v>
      </c>
      <c r="F28" s="48">
        <v>876</v>
      </c>
      <c r="G28" s="48" t="s">
        <v>41</v>
      </c>
      <c r="H28" s="21" t="s">
        <v>42</v>
      </c>
      <c r="I28" s="62">
        <v>24000000000</v>
      </c>
      <c r="J28" s="62" t="s">
        <v>37</v>
      </c>
      <c r="K28" s="63">
        <v>935820</v>
      </c>
      <c r="L28" s="19">
        <v>43617</v>
      </c>
      <c r="M28" s="19">
        <v>43800</v>
      </c>
      <c r="N28" s="62" t="s">
        <v>99</v>
      </c>
      <c r="O28" s="62" t="s">
        <v>38</v>
      </c>
    </row>
    <row r="29" spans="1:17" s="52" customFormat="1" ht="45" x14ac:dyDescent="0.25">
      <c r="A29" s="62">
        <v>28</v>
      </c>
      <c r="B29" s="62" t="s">
        <v>51</v>
      </c>
      <c r="C29" s="62" t="s">
        <v>81</v>
      </c>
      <c r="D29" s="62" t="s">
        <v>85</v>
      </c>
      <c r="E29" s="62" t="s">
        <v>34</v>
      </c>
      <c r="F29" s="62">
        <v>796</v>
      </c>
      <c r="G29" s="62" t="s">
        <v>35</v>
      </c>
      <c r="H29" s="21" t="s">
        <v>86</v>
      </c>
      <c r="I29" s="62">
        <v>24000000000</v>
      </c>
      <c r="J29" s="62" t="s">
        <v>37</v>
      </c>
      <c r="K29" s="63">
        <v>747000</v>
      </c>
      <c r="L29" s="19">
        <v>43647</v>
      </c>
      <c r="M29" s="19">
        <v>43800</v>
      </c>
      <c r="N29" s="62" t="s">
        <v>99</v>
      </c>
      <c r="O29" s="62" t="s">
        <v>38</v>
      </c>
    </row>
    <row r="30" spans="1:17" s="52" customFormat="1" ht="45" x14ac:dyDescent="0.25">
      <c r="A30" s="62">
        <v>29</v>
      </c>
      <c r="B30" s="62" t="s">
        <v>87</v>
      </c>
      <c r="C30" s="62" t="s">
        <v>82</v>
      </c>
      <c r="D30" s="62" t="s">
        <v>52</v>
      </c>
      <c r="E30" s="62" t="s">
        <v>34</v>
      </c>
      <c r="F30" s="48">
        <v>876</v>
      </c>
      <c r="G30" s="48" t="s">
        <v>41</v>
      </c>
      <c r="H30" s="21" t="s">
        <v>42</v>
      </c>
      <c r="I30" s="62">
        <v>24000000000</v>
      </c>
      <c r="J30" s="62" t="s">
        <v>37</v>
      </c>
      <c r="K30" s="63">
        <f>508000*1.2</f>
        <v>609600</v>
      </c>
      <c r="L30" s="19">
        <v>43617</v>
      </c>
      <c r="M30" s="19">
        <v>43800</v>
      </c>
      <c r="N30" s="62" t="s">
        <v>99</v>
      </c>
      <c r="O30" s="62" t="s">
        <v>38</v>
      </c>
    </row>
    <row r="31" spans="1:17" s="52" customFormat="1" ht="45" x14ac:dyDescent="0.25">
      <c r="A31" s="62">
        <v>30</v>
      </c>
      <c r="B31" s="62" t="s">
        <v>53</v>
      </c>
      <c r="C31" s="62" t="s">
        <v>116</v>
      </c>
      <c r="D31" s="62" t="s">
        <v>54</v>
      </c>
      <c r="E31" s="62" t="s">
        <v>34</v>
      </c>
      <c r="F31" s="62">
        <v>796</v>
      </c>
      <c r="G31" s="62" t="s">
        <v>35</v>
      </c>
      <c r="H31" s="21" t="s">
        <v>42</v>
      </c>
      <c r="I31" s="62">
        <v>24000000000</v>
      </c>
      <c r="J31" s="62" t="s">
        <v>37</v>
      </c>
      <c r="K31" s="63">
        <v>1379823.73</v>
      </c>
      <c r="L31" s="19">
        <v>43586</v>
      </c>
      <c r="M31" s="19">
        <v>43678</v>
      </c>
      <c r="N31" s="62" t="s">
        <v>99</v>
      </c>
      <c r="O31" s="62" t="s">
        <v>55</v>
      </c>
    </row>
    <row r="32" spans="1:17" s="52" customFormat="1" ht="45" x14ac:dyDescent="0.25">
      <c r="A32" s="62">
        <v>32</v>
      </c>
      <c r="B32" s="62" t="s">
        <v>44</v>
      </c>
      <c r="C32" s="62" t="s">
        <v>56</v>
      </c>
      <c r="D32" s="20" t="s">
        <v>132</v>
      </c>
      <c r="E32" s="62" t="s">
        <v>34</v>
      </c>
      <c r="F32" s="62">
        <v>796</v>
      </c>
      <c r="G32" s="62" t="s">
        <v>35</v>
      </c>
      <c r="H32" s="21" t="s">
        <v>133</v>
      </c>
      <c r="I32" s="62">
        <v>24000000000</v>
      </c>
      <c r="J32" s="62" t="s">
        <v>37</v>
      </c>
      <c r="K32" s="63">
        <v>1531117</v>
      </c>
      <c r="L32" s="19">
        <v>43647</v>
      </c>
      <c r="M32" s="19">
        <v>43678</v>
      </c>
      <c r="N32" s="62" t="s">
        <v>99</v>
      </c>
      <c r="O32" s="62" t="s">
        <v>55</v>
      </c>
    </row>
    <row r="33" spans="1:15" s="52" customFormat="1" ht="45" x14ac:dyDescent="0.25">
      <c r="A33" s="62">
        <v>34</v>
      </c>
      <c r="B33" s="62" t="s">
        <v>58</v>
      </c>
      <c r="C33" s="62" t="s">
        <v>59</v>
      </c>
      <c r="D33" s="62" t="s">
        <v>60</v>
      </c>
      <c r="E33" s="62" t="s">
        <v>34</v>
      </c>
      <c r="F33" s="62">
        <v>876</v>
      </c>
      <c r="G33" s="62" t="s">
        <v>41</v>
      </c>
      <c r="H33" s="62" t="s">
        <v>42</v>
      </c>
      <c r="I33" s="62">
        <v>24000000000</v>
      </c>
      <c r="J33" s="62" t="s">
        <v>37</v>
      </c>
      <c r="K33" s="63">
        <v>640350</v>
      </c>
      <c r="L33" s="19">
        <v>43678</v>
      </c>
      <c r="M33" s="19">
        <v>44075</v>
      </c>
      <c r="N33" s="62" t="s">
        <v>99</v>
      </c>
      <c r="O33" s="62" t="s">
        <v>38</v>
      </c>
    </row>
    <row r="34" spans="1:15" s="52" customFormat="1" ht="50.25" customHeight="1" x14ac:dyDescent="0.25">
      <c r="A34" s="62">
        <v>36</v>
      </c>
      <c r="B34" s="62" t="s">
        <v>93</v>
      </c>
      <c r="C34" s="62" t="s">
        <v>93</v>
      </c>
      <c r="D34" s="62" t="s">
        <v>94</v>
      </c>
      <c r="E34" s="62" t="s">
        <v>34</v>
      </c>
      <c r="F34" s="62" t="s">
        <v>95</v>
      </c>
      <c r="G34" s="62" t="s">
        <v>95</v>
      </c>
      <c r="H34" s="62" t="s">
        <v>96</v>
      </c>
      <c r="I34" s="62">
        <v>24000000000</v>
      </c>
      <c r="J34" s="62" t="s">
        <v>37</v>
      </c>
      <c r="K34" s="63">
        <v>600000</v>
      </c>
      <c r="L34" s="19">
        <v>43466</v>
      </c>
      <c r="M34" s="19">
        <v>43525</v>
      </c>
      <c r="N34" s="62" t="s">
        <v>98</v>
      </c>
      <c r="O34" s="62" t="s">
        <v>97</v>
      </c>
    </row>
    <row r="35" spans="1:15" s="52" customFormat="1" ht="45" x14ac:dyDescent="0.25">
      <c r="A35" s="62">
        <v>37</v>
      </c>
      <c r="B35" s="62" t="s">
        <v>118</v>
      </c>
      <c r="C35" s="62" t="s">
        <v>117</v>
      </c>
      <c r="D35" s="62" t="s">
        <v>100</v>
      </c>
      <c r="E35" s="62" t="s">
        <v>34</v>
      </c>
      <c r="F35" s="62">
        <v>876</v>
      </c>
      <c r="G35" s="62" t="s">
        <v>41</v>
      </c>
      <c r="H35" s="62" t="s">
        <v>42</v>
      </c>
      <c r="I35" s="62">
        <v>24000000000</v>
      </c>
      <c r="J35" s="62" t="s">
        <v>37</v>
      </c>
      <c r="K35" s="63">
        <v>2501032</v>
      </c>
      <c r="L35" s="19">
        <v>43739</v>
      </c>
      <c r="M35" s="19">
        <v>44166</v>
      </c>
      <c r="N35" s="62" t="s">
        <v>101</v>
      </c>
      <c r="O35" s="62" t="s">
        <v>97</v>
      </c>
    </row>
    <row r="36" spans="1:15" s="52" customFormat="1" ht="33.75" x14ac:dyDescent="0.25">
      <c r="A36" s="62">
        <v>38</v>
      </c>
      <c r="B36" s="62" t="s">
        <v>120</v>
      </c>
      <c r="C36" s="62" t="s">
        <v>119</v>
      </c>
      <c r="D36" s="62" t="s">
        <v>102</v>
      </c>
      <c r="E36" s="62" t="s">
        <v>34</v>
      </c>
      <c r="F36" s="62">
        <v>876</v>
      </c>
      <c r="G36" s="62" t="s">
        <v>41</v>
      </c>
      <c r="H36" s="62" t="s">
        <v>42</v>
      </c>
      <c r="I36" s="62">
        <v>24000000000</v>
      </c>
      <c r="J36" s="62" t="s">
        <v>37</v>
      </c>
      <c r="K36" s="63">
        <v>1800000</v>
      </c>
      <c r="L36" s="19">
        <v>43497</v>
      </c>
      <c r="M36" s="19">
        <v>43800</v>
      </c>
      <c r="N36" s="62" t="s">
        <v>98</v>
      </c>
      <c r="O36" s="62" t="s">
        <v>97</v>
      </c>
    </row>
    <row r="37" spans="1:15" s="52" customFormat="1" ht="45" x14ac:dyDescent="0.25">
      <c r="A37" s="62">
        <v>39</v>
      </c>
      <c r="B37" s="62" t="s">
        <v>107</v>
      </c>
      <c r="C37" s="62" t="s">
        <v>106</v>
      </c>
      <c r="D37" s="62" t="s">
        <v>103</v>
      </c>
      <c r="E37" s="62" t="s">
        <v>34</v>
      </c>
      <c r="F37" s="62">
        <v>796</v>
      </c>
      <c r="G37" s="62" t="s">
        <v>35</v>
      </c>
      <c r="H37" s="62" t="s">
        <v>57</v>
      </c>
      <c r="I37" s="62">
        <v>24000000000</v>
      </c>
      <c r="J37" s="62" t="s">
        <v>37</v>
      </c>
      <c r="K37" s="63">
        <v>71520</v>
      </c>
      <c r="L37" s="19">
        <v>43525</v>
      </c>
      <c r="M37" s="19">
        <v>43800</v>
      </c>
      <c r="N37" s="62" t="s">
        <v>99</v>
      </c>
      <c r="O37" s="62" t="s">
        <v>55</v>
      </c>
    </row>
    <row r="38" spans="1:15" s="52" customFormat="1" ht="45" x14ac:dyDescent="0.25">
      <c r="A38" s="62">
        <v>40</v>
      </c>
      <c r="B38" s="62" t="s">
        <v>107</v>
      </c>
      <c r="C38" s="62" t="s">
        <v>108</v>
      </c>
      <c r="D38" s="62" t="s">
        <v>104</v>
      </c>
      <c r="E38" s="62" t="s">
        <v>34</v>
      </c>
      <c r="F38" s="62">
        <v>876</v>
      </c>
      <c r="G38" s="62" t="s">
        <v>41</v>
      </c>
      <c r="H38" s="62" t="s">
        <v>105</v>
      </c>
      <c r="I38" s="62">
        <v>24000000000</v>
      </c>
      <c r="J38" s="62" t="s">
        <v>37</v>
      </c>
      <c r="K38" s="63">
        <v>370447.2</v>
      </c>
      <c r="L38" s="19">
        <v>43525</v>
      </c>
      <c r="M38" s="19">
        <v>43800</v>
      </c>
      <c r="N38" s="62" t="s">
        <v>99</v>
      </c>
      <c r="O38" s="62" t="s">
        <v>55</v>
      </c>
    </row>
    <row r="39" spans="1:15" s="52" customFormat="1" ht="45" x14ac:dyDescent="0.25">
      <c r="A39" s="62">
        <v>41</v>
      </c>
      <c r="B39" s="62" t="s">
        <v>58</v>
      </c>
      <c r="C39" s="62" t="s">
        <v>59</v>
      </c>
      <c r="D39" s="62" t="s">
        <v>109</v>
      </c>
      <c r="E39" s="62" t="s">
        <v>34</v>
      </c>
      <c r="F39" s="62">
        <v>876</v>
      </c>
      <c r="G39" s="62" t="s">
        <v>41</v>
      </c>
      <c r="H39" s="62" t="s">
        <v>42</v>
      </c>
      <c r="I39" s="62">
        <v>24000000000</v>
      </c>
      <c r="J39" s="62" t="s">
        <v>37</v>
      </c>
      <c r="K39" s="63">
        <v>206370</v>
      </c>
      <c r="L39" s="19">
        <v>43525</v>
      </c>
      <c r="M39" s="19">
        <v>43922</v>
      </c>
      <c r="N39" s="62" t="s">
        <v>99</v>
      </c>
      <c r="O39" s="62" t="s">
        <v>55</v>
      </c>
    </row>
    <row r="40" spans="1:15" s="52" customFormat="1" ht="45" x14ac:dyDescent="0.25">
      <c r="A40" s="62">
        <v>42</v>
      </c>
      <c r="B40" s="62" t="s">
        <v>93</v>
      </c>
      <c r="C40" s="62" t="s">
        <v>108</v>
      </c>
      <c r="D40" s="62" t="s">
        <v>110</v>
      </c>
      <c r="E40" s="62" t="s">
        <v>34</v>
      </c>
      <c r="F40" s="62">
        <v>112</v>
      </c>
      <c r="G40" s="62" t="s">
        <v>111</v>
      </c>
      <c r="H40" s="62" t="s">
        <v>112</v>
      </c>
      <c r="I40" s="62">
        <v>24000000000</v>
      </c>
      <c r="J40" s="62" t="s">
        <v>37</v>
      </c>
      <c r="K40" s="63">
        <v>108000</v>
      </c>
      <c r="L40" s="19">
        <v>43525</v>
      </c>
      <c r="M40" s="19">
        <v>43800</v>
      </c>
      <c r="N40" s="62" t="s">
        <v>99</v>
      </c>
      <c r="O40" s="62" t="s">
        <v>55</v>
      </c>
    </row>
    <row r="41" spans="1:15" s="52" customFormat="1" ht="45" x14ac:dyDescent="0.25">
      <c r="A41" s="62">
        <v>43</v>
      </c>
      <c r="B41" s="62" t="s">
        <v>121</v>
      </c>
      <c r="C41" s="62" t="s">
        <v>121</v>
      </c>
      <c r="D41" s="62" t="s">
        <v>113</v>
      </c>
      <c r="E41" s="62" t="s">
        <v>34</v>
      </c>
      <c r="F41" s="62">
        <v>876</v>
      </c>
      <c r="G41" s="62" t="s">
        <v>41</v>
      </c>
      <c r="H41" s="62" t="s">
        <v>42</v>
      </c>
      <c r="I41" s="62">
        <v>24000000000</v>
      </c>
      <c r="J41" s="62" t="s">
        <v>37</v>
      </c>
      <c r="K41" s="63">
        <v>1256604.92</v>
      </c>
      <c r="L41" s="19">
        <v>43586</v>
      </c>
      <c r="M41" s="19">
        <v>43709</v>
      </c>
      <c r="N41" s="62" t="s">
        <v>99</v>
      </c>
      <c r="O41" s="62" t="s">
        <v>55</v>
      </c>
    </row>
    <row r="42" spans="1:15" s="52" customFormat="1" ht="33.75" x14ac:dyDescent="0.25">
      <c r="A42" s="62">
        <v>44</v>
      </c>
      <c r="B42" s="62" t="s">
        <v>123</v>
      </c>
      <c r="C42" s="62" t="s">
        <v>122</v>
      </c>
      <c r="D42" s="62" t="s">
        <v>114</v>
      </c>
      <c r="E42" s="62" t="s">
        <v>34</v>
      </c>
      <c r="F42" s="62">
        <v>114</v>
      </c>
      <c r="G42" s="62" t="s">
        <v>124</v>
      </c>
      <c r="H42" s="62" t="s">
        <v>115</v>
      </c>
      <c r="I42" s="62">
        <v>24000000000</v>
      </c>
      <c r="J42" s="62" t="s">
        <v>37</v>
      </c>
      <c r="K42" s="63">
        <v>742284000</v>
      </c>
      <c r="L42" s="19">
        <v>43497</v>
      </c>
      <c r="M42" s="19">
        <v>43800</v>
      </c>
      <c r="N42" s="62" t="s">
        <v>98</v>
      </c>
      <c r="O42" s="62" t="s">
        <v>97</v>
      </c>
    </row>
    <row r="43" spans="1:15" s="52" customFormat="1" ht="45" x14ac:dyDescent="0.25">
      <c r="A43" s="62">
        <v>45</v>
      </c>
      <c r="B43" s="62" t="s">
        <v>43</v>
      </c>
      <c r="C43" s="62" t="s">
        <v>80</v>
      </c>
      <c r="D43" s="62" t="s">
        <v>83</v>
      </c>
      <c r="E43" s="62" t="s">
        <v>34</v>
      </c>
      <c r="F43" s="62">
        <v>876</v>
      </c>
      <c r="G43" s="62" t="s">
        <v>41</v>
      </c>
      <c r="H43" s="62" t="s">
        <v>42</v>
      </c>
      <c r="I43" s="62">
        <v>24000000000</v>
      </c>
      <c r="J43" s="62" t="s">
        <v>37</v>
      </c>
      <c r="K43" s="63">
        <v>989950</v>
      </c>
      <c r="L43" s="19">
        <v>43525</v>
      </c>
      <c r="M43" s="19">
        <v>43617</v>
      </c>
      <c r="N43" s="62" t="s">
        <v>99</v>
      </c>
      <c r="O43" s="62" t="s">
        <v>38</v>
      </c>
    </row>
    <row r="44" spans="1:15" s="52" customFormat="1" ht="33.75" x14ac:dyDescent="0.25">
      <c r="A44" s="62">
        <v>46</v>
      </c>
      <c r="B44" s="62" t="s">
        <v>125</v>
      </c>
      <c r="C44" s="62" t="s">
        <v>126</v>
      </c>
      <c r="D44" s="62" t="s">
        <v>127</v>
      </c>
      <c r="E44" s="62" t="s">
        <v>34</v>
      </c>
      <c r="F44" s="62">
        <v>876</v>
      </c>
      <c r="G44" s="62" t="s">
        <v>41</v>
      </c>
      <c r="H44" s="62" t="s">
        <v>42</v>
      </c>
      <c r="I44" s="62">
        <v>24000000000</v>
      </c>
      <c r="J44" s="62" t="s">
        <v>37</v>
      </c>
      <c r="K44" s="63">
        <v>514266.68</v>
      </c>
      <c r="L44" s="19">
        <v>43525</v>
      </c>
      <c r="M44" s="19">
        <v>43617</v>
      </c>
      <c r="N44" s="62" t="s">
        <v>98</v>
      </c>
      <c r="O44" s="62" t="s">
        <v>97</v>
      </c>
    </row>
    <row r="45" spans="1:15" s="52" customFormat="1" ht="45" x14ac:dyDescent="0.25">
      <c r="A45" s="62">
        <v>47</v>
      </c>
      <c r="B45" s="62" t="s">
        <v>128</v>
      </c>
      <c r="C45" s="62" t="s">
        <v>129</v>
      </c>
      <c r="D45" s="62" t="s">
        <v>130</v>
      </c>
      <c r="E45" s="62" t="s">
        <v>34</v>
      </c>
      <c r="F45" s="62">
        <v>778</v>
      </c>
      <c r="G45" s="62" t="s">
        <v>146</v>
      </c>
      <c r="H45" s="62">
        <v>7834</v>
      </c>
      <c r="I45" s="62">
        <v>24000000000</v>
      </c>
      <c r="J45" s="62" t="s">
        <v>37</v>
      </c>
      <c r="K45" s="63">
        <v>1707843.34</v>
      </c>
      <c r="L45" s="19">
        <v>43556</v>
      </c>
      <c r="M45" s="19">
        <v>43800</v>
      </c>
      <c r="N45" s="62" t="s">
        <v>99</v>
      </c>
      <c r="O45" s="62" t="s">
        <v>38</v>
      </c>
    </row>
    <row r="46" spans="1:15" s="52" customFormat="1" ht="45" x14ac:dyDescent="0.25">
      <c r="A46" s="62">
        <v>48</v>
      </c>
      <c r="B46" s="62" t="s">
        <v>44</v>
      </c>
      <c r="C46" s="62" t="s">
        <v>45</v>
      </c>
      <c r="D46" s="20" t="s">
        <v>135</v>
      </c>
      <c r="E46" s="62" t="s">
        <v>34</v>
      </c>
      <c r="F46" s="62">
        <v>796</v>
      </c>
      <c r="G46" s="62" t="s">
        <v>35</v>
      </c>
      <c r="H46" s="21" t="s">
        <v>131</v>
      </c>
      <c r="I46" s="62">
        <v>24000000000</v>
      </c>
      <c r="J46" s="62" t="s">
        <v>37</v>
      </c>
      <c r="K46" s="63">
        <v>3050070.98</v>
      </c>
      <c r="L46" s="19">
        <v>43647</v>
      </c>
      <c r="M46" s="19">
        <v>43678</v>
      </c>
      <c r="N46" s="62" t="s">
        <v>99</v>
      </c>
      <c r="O46" s="62" t="s">
        <v>55</v>
      </c>
    </row>
    <row r="47" spans="1:15" s="52" customFormat="1" ht="45" x14ac:dyDescent="0.25">
      <c r="A47" s="62">
        <v>49</v>
      </c>
      <c r="B47" s="62" t="s">
        <v>136</v>
      </c>
      <c r="C47" s="62" t="s">
        <v>136</v>
      </c>
      <c r="D47" s="20" t="s">
        <v>137</v>
      </c>
      <c r="E47" s="62" t="s">
        <v>34</v>
      </c>
      <c r="F47" s="62">
        <v>796</v>
      </c>
      <c r="G47" s="62" t="s">
        <v>35</v>
      </c>
      <c r="H47" s="21" t="s">
        <v>138</v>
      </c>
      <c r="I47" s="62">
        <v>24000000000</v>
      </c>
      <c r="J47" s="62" t="s">
        <v>37</v>
      </c>
      <c r="K47" s="63">
        <v>1920000</v>
      </c>
      <c r="L47" s="19">
        <v>43617</v>
      </c>
      <c r="M47" s="19">
        <v>43647</v>
      </c>
      <c r="N47" s="62" t="s">
        <v>99</v>
      </c>
      <c r="O47" s="62" t="s">
        <v>55</v>
      </c>
    </row>
    <row r="48" spans="1:15" s="52" customFormat="1" ht="45" x14ac:dyDescent="0.25">
      <c r="A48" s="62">
        <v>50</v>
      </c>
      <c r="B48" s="62" t="s">
        <v>139</v>
      </c>
      <c r="C48" s="62" t="s">
        <v>140</v>
      </c>
      <c r="D48" s="20" t="s">
        <v>141</v>
      </c>
      <c r="E48" s="62" t="s">
        <v>34</v>
      </c>
      <c r="F48" s="62">
        <v>796</v>
      </c>
      <c r="G48" s="62" t="s">
        <v>35</v>
      </c>
      <c r="H48" s="21" t="s">
        <v>142</v>
      </c>
      <c r="I48" s="62">
        <v>24000000000</v>
      </c>
      <c r="J48" s="62" t="s">
        <v>37</v>
      </c>
      <c r="K48" s="63">
        <v>640000.13</v>
      </c>
      <c r="L48" s="19">
        <v>43556</v>
      </c>
      <c r="M48" s="19">
        <v>43617</v>
      </c>
      <c r="N48" s="62" t="s">
        <v>99</v>
      </c>
      <c r="O48" s="62" t="s">
        <v>55</v>
      </c>
    </row>
    <row r="49" spans="1:15" s="52" customFormat="1" ht="45" x14ac:dyDescent="0.25">
      <c r="A49" s="62">
        <v>51</v>
      </c>
      <c r="B49" s="62" t="s">
        <v>145</v>
      </c>
      <c r="C49" s="62" t="s">
        <v>144</v>
      </c>
      <c r="D49" s="20" t="s">
        <v>143</v>
      </c>
      <c r="E49" s="62" t="s">
        <v>34</v>
      </c>
      <c r="F49" s="62">
        <v>876</v>
      </c>
      <c r="G49" s="62" t="s">
        <v>41</v>
      </c>
      <c r="H49" s="21" t="s">
        <v>42</v>
      </c>
      <c r="I49" s="62">
        <v>24000000000</v>
      </c>
      <c r="J49" s="62" t="s">
        <v>37</v>
      </c>
      <c r="K49" s="63">
        <v>121440</v>
      </c>
      <c r="L49" s="19">
        <v>43556</v>
      </c>
      <c r="M49" s="19">
        <v>43770</v>
      </c>
      <c r="N49" s="62" t="s">
        <v>99</v>
      </c>
      <c r="O49" s="62" t="s">
        <v>55</v>
      </c>
    </row>
    <row r="50" spans="1:15" s="52" customFormat="1" ht="45" x14ac:dyDescent="0.25">
      <c r="A50" s="62">
        <v>52</v>
      </c>
      <c r="B50" s="62" t="s">
        <v>128</v>
      </c>
      <c r="C50" s="62" t="s">
        <v>147</v>
      </c>
      <c r="D50" s="20" t="s">
        <v>148</v>
      </c>
      <c r="E50" s="62" t="s">
        <v>34</v>
      </c>
      <c r="F50" s="62">
        <v>715</v>
      </c>
      <c r="G50" s="62" t="s">
        <v>149</v>
      </c>
      <c r="H50" s="21" t="s">
        <v>153</v>
      </c>
      <c r="I50" s="62">
        <v>24000000000</v>
      </c>
      <c r="J50" s="62" t="s">
        <v>37</v>
      </c>
      <c r="K50" s="63">
        <v>356394</v>
      </c>
      <c r="L50" s="19">
        <v>43586</v>
      </c>
      <c r="M50" s="19">
        <v>43647</v>
      </c>
      <c r="N50" s="62" t="s">
        <v>99</v>
      </c>
      <c r="O50" s="62" t="s">
        <v>55</v>
      </c>
    </row>
    <row r="51" spans="1:15" s="52" customFormat="1" ht="45" x14ac:dyDescent="0.25">
      <c r="A51" s="62">
        <v>53</v>
      </c>
      <c r="B51" s="62" t="s">
        <v>128</v>
      </c>
      <c r="C51" s="62" t="s">
        <v>150</v>
      </c>
      <c r="D51" s="20" t="s">
        <v>151</v>
      </c>
      <c r="E51" s="62" t="s">
        <v>34</v>
      </c>
      <c r="F51" s="62">
        <v>796</v>
      </c>
      <c r="G51" s="62" t="s">
        <v>35</v>
      </c>
      <c r="H51" s="21" t="s">
        <v>152</v>
      </c>
      <c r="I51" s="62">
        <v>24000000000</v>
      </c>
      <c r="J51" s="62" t="s">
        <v>37</v>
      </c>
      <c r="K51" s="63">
        <v>483384</v>
      </c>
      <c r="L51" s="19">
        <v>43586</v>
      </c>
      <c r="M51" s="19">
        <v>43647</v>
      </c>
      <c r="N51" s="62" t="s">
        <v>99</v>
      </c>
      <c r="O51" s="62" t="s">
        <v>55</v>
      </c>
    </row>
    <row r="52" spans="1:15" s="52" customFormat="1" ht="45" x14ac:dyDescent="0.25">
      <c r="A52" s="91">
        <v>54</v>
      </c>
      <c r="B52" s="91" t="s">
        <v>44</v>
      </c>
      <c r="C52" s="91" t="s">
        <v>49</v>
      </c>
      <c r="D52" s="91" t="s">
        <v>161</v>
      </c>
      <c r="E52" s="91" t="s">
        <v>34</v>
      </c>
      <c r="F52" s="91">
        <v>796</v>
      </c>
      <c r="G52" s="91" t="s">
        <v>35</v>
      </c>
      <c r="H52" s="92" t="s">
        <v>42</v>
      </c>
      <c r="I52" s="91">
        <v>24000000000</v>
      </c>
      <c r="J52" s="91" t="s">
        <v>37</v>
      </c>
      <c r="K52" s="93">
        <v>3649000</v>
      </c>
      <c r="L52" s="94">
        <v>43678</v>
      </c>
      <c r="M52" s="94">
        <v>43709</v>
      </c>
      <c r="N52" s="91" t="s">
        <v>99</v>
      </c>
      <c r="O52" s="91" t="s">
        <v>38</v>
      </c>
    </row>
    <row r="53" spans="1:15" s="52" customFormat="1" ht="45" x14ac:dyDescent="0.25">
      <c r="A53" s="91">
        <v>55</v>
      </c>
      <c r="B53" s="91" t="s">
        <v>44</v>
      </c>
      <c r="C53" s="91" t="s">
        <v>49</v>
      </c>
      <c r="D53" s="91" t="s">
        <v>162</v>
      </c>
      <c r="E53" s="91" t="s">
        <v>34</v>
      </c>
      <c r="F53" s="91">
        <v>796</v>
      </c>
      <c r="G53" s="91" t="s">
        <v>35</v>
      </c>
      <c r="H53" s="92" t="s">
        <v>160</v>
      </c>
      <c r="I53" s="91">
        <v>24000000000</v>
      </c>
      <c r="J53" s="91" t="s">
        <v>37</v>
      </c>
      <c r="K53" s="93">
        <v>3060000</v>
      </c>
      <c r="L53" s="94">
        <v>43678</v>
      </c>
      <c r="M53" s="94">
        <v>43709</v>
      </c>
      <c r="N53" s="91" t="s">
        <v>99</v>
      </c>
      <c r="O53" s="91" t="s">
        <v>38</v>
      </c>
    </row>
    <row r="54" spans="1:15" s="52" customFormat="1" ht="67.5" x14ac:dyDescent="0.25">
      <c r="A54" s="91">
        <v>56</v>
      </c>
      <c r="B54" s="91" t="s">
        <v>164</v>
      </c>
      <c r="C54" s="91" t="s">
        <v>163</v>
      </c>
      <c r="D54" s="91" t="s">
        <v>165</v>
      </c>
      <c r="E54" s="91" t="s">
        <v>34</v>
      </c>
      <c r="F54" s="91">
        <v>876</v>
      </c>
      <c r="G54" s="91" t="s">
        <v>41</v>
      </c>
      <c r="H54" s="92" t="s">
        <v>42</v>
      </c>
      <c r="I54" s="91">
        <v>24000000000</v>
      </c>
      <c r="J54" s="91" t="s">
        <v>37</v>
      </c>
      <c r="K54" s="93">
        <v>6686090</v>
      </c>
      <c r="L54" s="94">
        <v>43679</v>
      </c>
      <c r="M54" s="94">
        <v>44018</v>
      </c>
      <c r="N54" s="91" t="s">
        <v>98</v>
      </c>
      <c r="O54" s="91" t="s">
        <v>97</v>
      </c>
    </row>
    <row r="55" spans="1:15" s="52" customFormat="1" x14ac:dyDescent="0.25">
      <c r="A55" s="59"/>
      <c r="B55" s="59"/>
      <c r="C55" s="59"/>
      <c r="D55" s="60"/>
      <c r="E55" s="59"/>
      <c r="F55" s="59"/>
      <c r="G55" s="59"/>
      <c r="H55" s="61"/>
      <c r="I55" s="59"/>
      <c r="J55" s="59"/>
      <c r="K55" s="23"/>
      <c r="L55" s="24"/>
      <c r="M55" s="24"/>
      <c r="N55" s="59"/>
      <c r="O55" s="59"/>
    </row>
    <row r="56" spans="1:15" x14ac:dyDescent="0.25">
      <c r="A56" s="69" t="s">
        <v>89</v>
      </c>
      <c r="B56" s="69"/>
      <c r="C56" s="69"/>
      <c r="D56" s="69"/>
      <c r="E56" s="69"/>
      <c r="F56" s="30"/>
      <c r="G56" s="30"/>
      <c r="H56" s="30"/>
      <c r="I56" s="30"/>
      <c r="J56" s="30"/>
      <c r="K56" s="23"/>
      <c r="L56" s="24"/>
      <c r="M56" s="24"/>
      <c r="N56" s="30"/>
      <c r="O56" s="30"/>
    </row>
    <row r="57" spans="1:15" x14ac:dyDescent="0.25">
      <c r="A57" s="22"/>
      <c r="B57" s="22"/>
      <c r="C57" s="22"/>
      <c r="D57" s="22"/>
      <c r="E57" s="22"/>
      <c r="F57" s="22"/>
      <c r="G57" s="22"/>
      <c r="H57" s="22"/>
      <c r="I57" s="22"/>
      <c r="J57" s="22"/>
      <c r="K57" s="23"/>
      <c r="L57" s="24"/>
      <c r="M57" s="24"/>
      <c r="N57" s="22"/>
      <c r="O57" s="22"/>
    </row>
    <row r="58" spans="1:15" x14ac:dyDescent="0.25">
      <c r="A58" s="25" t="s">
        <v>61</v>
      </c>
      <c r="B58" s="26"/>
      <c r="C58" s="26"/>
      <c r="D58" s="26"/>
      <c r="E58" s="27" t="s">
        <v>62</v>
      </c>
      <c r="F58" s="26"/>
      <c r="G58" s="65">
        <f>N3</f>
        <v>43677</v>
      </c>
      <c r="H58" s="65"/>
      <c r="I58" s="65"/>
      <c r="J58" s="26"/>
      <c r="K58" s="28"/>
      <c r="L58" s="26"/>
      <c r="M58" s="26"/>
      <c r="N58" s="26"/>
      <c r="O58" s="26"/>
    </row>
    <row r="59" spans="1:15" ht="18.75" customHeight="1" x14ac:dyDescent="0.25">
      <c r="A59" s="66" t="s">
        <v>63</v>
      </c>
      <c r="B59" s="66"/>
      <c r="C59" s="66"/>
      <c r="D59" s="66"/>
      <c r="E59" s="9" t="s">
        <v>64</v>
      </c>
      <c r="F59" s="29"/>
      <c r="G59" s="67" t="s">
        <v>65</v>
      </c>
      <c r="H59" s="67"/>
      <c r="I59" s="67"/>
      <c r="J59" s="26"/>
      <c r="K59" s="28"/>
      <c r="L59" s="26"/>
      <c r="M59" s="26"/>
      <c r="N59" s="26"/>
      <c r="O59" s="26"/>
    </row>
    <row r="60" spans="1:15" x14ac:dyDescent="0.25">
      <c r="A60" s="26"/>
      <c r="B60" s="26"/>
      <c r="C60" s="26"/>
      <c r="D60" s="26"/>
      <c r="E60" s="27" t="s">
        <v>66</v>
      </c>
      <c r="F60" s="26"/>
      <c r="G60" s="26"/>
      <c r="H60" s="26"/>
      <c r="I60" s="26"/>
      <c r="J60" s="26"/>
      <c r="K60" s="28"/>
      <c r="L60" s="26"/>
      <c r="M60" s="26"/>
      <c r="N60" s="26"/>
      <c r="O60" s="26"/>
    </row>
  </sheetData>
  <autoFilter ref="A18:Q33"/>
  <mergeCells count="33">
    <mergeCell ref="M1:O1"/>
    <mergeCell ref="A4:O4"/>
    <mergeCell ref="A7:C7"/>
    <mergeCell ref="D7:O7"/>
    <mergeCell ref="A8:C8"/>
    <mergeCell ref="D8:O8"/>
    <mergeCell ref="A9:C9"/>
    <mergeCell ref="D9:O9"/>
    <mergeCell ref="A10:C10"/>
    <mergeCell ref="D10:O10"/>
    <mergeCell ref="A11:C11"/>
    <mergeCell ref="D11:O11"/>
    <mergeCell ref="A12:C12"/>
    <mergeCell ref="D12:O12"/>
    <mergeCell ref="A13:C13"/>
    <mergeCell ref="D13:O13"/>
    <mergeCell ref="A15:A17"/>
    <mergeCell ref="B15:B17"/>
    <mergeCell ref="C15:C17"/>
    <mergeCell ref="D15:M15"/>
    <mergeCell ref="N15:N17"/>
    <mergeCell ref="O15:O16"/>
    <mergeCell ref="L16:M16"/>
    <mergeCell ref="K16:K17"/>
    <mergeCell ref="G58:I58"/>
    <mergeCell ref="A59:D59"/>
    <mergeCell ref="G59:I59"/>
    <mergeCell ref="D16:D17"/>
    <mergeCell ref="E16:E17"/>
    <mergeCell ref="F16:G16"/>
    <mergeCell ref="H16:H17"/>
    <mergeCell ref="I16:J16"/>
    <mergeCell ref="A56:E56"/>
  </mergeCells>
  <printOptions horizontalCentered="1"/>
  <pageMargins left="0.39370078740157483" right="0.39370078740157483" top="0.39370078740157483" bottom="0.39370078740157483" header="0" footer="0"/>
  <pageSetup paperSize="9" scale="7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A44"/>
  <sheetViews>
    <sheetView topLeftCell="A34" zoomScaleNormal="100" zoomScaleSheetLayoutView="85" workbookViewId="0">
      <selection activeCell="A21" sqref="A21"/>
    </sheetView>
  </sheetViews>
  <sheetFormatPr defaultRowHeight="11.25" x14ac:dyDescent="0.2"/>
  <cols>
    <col min="1" max="1" width="5.625" style="33" customWidth="1"/>
    <col min="2" max="2" width="8.875" style="33" customWidth="1"/>
    <col min="3" max="3" width="8" style="33" customWidth="1"/>
    <col min="4" max="4" width="21.125" style="33" customWidth="1"/>
    <col min="5" max="5" width="13.375" style="33" customWidth="1"/>
    <col min="6" max="6" width="4" style="33" customWidth="1"/>
    <col min="7" max="7" width="9" style="33"/>
    <col min="8" max="8" width="8.25" style="33" customWidth="1"/>
    <col min="9" max="9" width="10" style="33" customWidth="1"/>
    <col min="10" max="10" width="8.5" style="33" customWidth="1"/>
    <col min="11" max="11" width="9.375" style="41" customWidth="1"/>
    <col min="12" max="12" width="10.25" style="33" customWidth="1"/>
    <col min="13" max="13" width="8.25" style="33" customWidth="1"/>
    <col min="14" max="14" width="13" style="33" customWidth="1"/>
    <col min="15" max="15" width="5.25" style="33" customWidth="1"/>
    <col min="16" max="16" width="7" style="33" customWidth="1"/>
    <col min="17" max="17" width="9" style="33"/>
    <col min="18" max="18" width="8" style="33" customWidth="1"/>
    <col min="19" max="16384" width="9" style="33"/>
  </cols>
  <sheetData>
    <row r="1" spans="1:157" s="4" customFormat="1" x14ac:dyDescent="0.2">
      <c r="K1" s="31"/>
      <c r="M1" s="78" t="s">
        <v>0</v>
      </c>
      <c r="N1" s="78"/>
    </row>
    <row r="2" spans="1:157" s="4" customFormat="1" ht="22.5" x14ac:dyDescent="0.2">
      <c r="A2" s="42"/>
      <c r="B2" s="42"/>
      <c r="C2" s="42"/>
      <c r="D2" s="42"/>
      <c r="E2" s="42"/>
      <c r="F2" s="42"/>
      <c r="G2" s="42"/>
      <c r="H2" s="42"/>
      <c r="I2" s="42"/>
      <c r="J2" s="42"/>
      <c r="K2" s="43"/>
      <c r="L2" s="86" t="s">
        <v>1</v>
      </c>
      <c r="M2" s="86"/>
      <c r="N2" s="44">
        <f>ГПЗ!N2</f>
        <v>43455</v>
      </c>
      <c r="O2" s="45" t="str">
        <f>ГПЗ!O2</f>
        <v>№  246</v>
      </c>
    </row>
    <row r="3" spans="1:157" s="4" customFormat="1" ht="15" customHeight="1" x14ac:dyDescent="0.2">
      <c r="K3" s="31"/>
      <c r="L3" s="87" t="s">
        <v>2</v>
      </c>
      <c r="M3" s="87"/>
      <c r="N3" s="32">
        <f>ГПЗ!N3</f>
        <v>43677</v>
      </c>
    </row>
    <row r="4" spans="1:157" x14ac:dyDescent="0.2">
      <c r="A4" s="88" t="s">
        <v>67</v>
      </c>
      <c r="B4" s="88"/>
      <c r="C4" s="88"/>
      <c r="D4" s="88"/>
      <c r="E4" s="88"/>
      <c r="F4" s="88"/>
      <c r="G4" s="88"/>
      <c r="H4" s="88"/>
      <c r="I4" s="88"/>
      <c r="J4" s="88"/>
      <c r="K4" s="88"/>
      <c r="L4" s="88"/>
      <c r="M4" s="88"/>
      <c r="N4" s="88"/>
      <c r="O4" s="88"/>
      <c r="P4" s="88"/>
      <c r="Q4" s="88"/>
      <c r="R4" s="88"/>
      <c r="S4" s="88"/>
      <c r="T4" s="88"/>
      <c r="U4" s="88"/>
      <c r="V4" s="88"/>
      <c r="W4" s="88"/>
      <c r="X4" s="88"/>
      <c r="Y4" s="88"/>
      <c r="Z4" s="88"/>
      <c r="AA4" s="88"/>
      <c r="AB4" s="88"/>
      <c r="AC4" s="88"/>
      <c r="AD4" s="88"/>
      <c r="AE4" s="88"/>
      <c r="AF4" s="88"/>
      <c r="AG4" s="88"/>
      <c r="AH4" s="88"/>
      <c r="AI4" s="88"/>
      <c r="AJ4" s="88"/>
      <c r="AK4" s="88"/>
      <c r="AL4" s="88"/>
      <c r="AM4" s="88"/>
      <c r="AN4" s="88"/>
      <c r="AO4" s="88"/>
      <c r="AP4" s="88"/>
      <c r="AQ4" s="88"/>
      <c r="AR4" s="88"/>
      <c r="AS4" s="88"/>
      <c r="AT4" s="88"/>
      <c r="AU4" s="88"/>
      <c r="AV4" s="88"/>
      <c r="AW4" s="88"/>
      <c r="AX4" s="88"/>
      <c r="AY4" s="88"/>
      <c r="AZ4" s="88"/>
      <c r="BA4" s="88"/>
      <c r="BB4" s="88"/>
      <c r="BC4" s="88"/>
      <c r="BD4" s="88"/>
      <c r="BE4" s="88"/>
      <c r="BF4" s="88"/>
      <c r="BG4" s="88"/>
      <c r="BH4" s="88"/>
      <c r="BI4" s="88"/>
      <c r="BJ4" s="88"/>
      <c r="BK4" s="88"/>
      <c r="BL4" s="88"/>
      <c r="BM4" s="88"/>
      <c r="BN4" s="88"/>
      <c r="BO4" s="88"/>
      <c r="BP4" s="88"/>
      <c r="BQ4" s="88"/>
      <c r="BR4" s="88"/>
      <c r="BS4" s="88"/>
      <c r="BT4" s="88"/>
      <c r="BU4" s="88"/>
      <c r="BV4" s="88"/>
      <c r="BW4" s="88"/>
      <c r="BX4" s="88"/>
      <c r="BY4" s="88"/>
      <c r="BZ4" s="88"/>
      <c r="CA4" s="88"/>
      <c r="CB4" s="88"/>
      <c r="CC4" s="88"/>
      <c r="CD4" s="88"/>
      <c r="CE4" s="88"/>
      <c r="CF4" s="88"/>
      <c r="CG4" s="88"/>
      <c r="CH4" s="88"/>
      <c r="CI4" s="88"/>
      <c r="CJ4" s="88"/>
      <c r="CK4" s="88"/>
      <c r="CL4" s="88"/>
      <c r="CM4" s="88"/>
      <c r="CN4" s="88"/>
      <c r="CO4" s="88"/>
      <c r="CP4" s="88"/>
      <c r="CQ4" s="88"/>
      <c r="CR4" s="88"/>
      <c r="CS4" s="88"/>
      <c r="CT4" s="88"/>
      <c r="CU4" s="88"/>
      <c r="CV4" s="88"/>
      <c r="CW4" s="88"/>
      <c r="CX4" s="88"/>
      <c r="CY4" s="88"/>
      <c r="CZ4" s="88"/>
      <c r="DA4" s="88"/>
      <c r="DB4" s="88"/>
      <c r="DC4" s="88"/>
      <c r="DD4" s="88"/>
      <c r="DE4" s="88"/>
      <c r="DF4" s="88"/>
      <c r="DG4" s="88"/>
      <c r="DH4" s="88"/>
      <c r="DI4" s="88"/>
      <c r="DJ4" s="88"/>
      <c r="DK4" s="88"/>
      <c r="DL4" s="88"/>
      <c r="DM4" s="88"/>
      <c r="DN4" s="88"/>
      <c r="DO4" s="88"/>
      <c r="DP4" s="88"/>
      <c r="DQ4" s="88"/>
      <c r="DR4" s="88"/>
      <c r="DS4" s="88"/>
      <c r="DT4" s="88"/>
      <c r="DU4" s="88"/>
      <c r="DV4" s="88"/>
      <c r="DW4" s="88"/>
      <c r="DX4" s="88"/>
      <c r="DY4" s="88"/>
      <c r="DZ4" s="88"/>
      <c r="EA4" s="88"/>
      <c r="EB4" s="88"/>
      <c r="EC4" s="88"/>
      <c r="ED4" s="88"/>
      <c r="EE4" s="88"/>
      <c r="EF4" s="88"/>
      <c r="EG4" s="88"/>
      <c r="EH4" s="88"/>
      <c r="EI4" s="88"/>
      <c r="EJ4" s="88"/>
      <c r="EK4" s="88"/>
      <c r="EL4" s="88"/>
      <c r="EM4" s="88"/>
      <c r="EN4" s="88"/>
      <c r="EO4" s="88"/>
      <c r="EP4" s="88"/>
      <c r="EQ4" s="88"/>
      <c r="ER4" s="88"/>
      <c r="ES4" s="88"/>
      <c r="ET4" s="88"/>
      <c r="EU4" s="88"/>
      <c r="EV4" s="88"/>
      <c r="EW4" s="88"/>
      <c r="EX4" s="88"/>
      <c r="EY4" s="88"/>
      <c r="EZ4" s="88"/>
      <c r="FA4" s="88"/>
    </row>
    <row r="5" spans="1:157" x14ac:dyDescent="0.2">
      <c r="A5" s="89" t="s">
        <v>90</v>
      </c>
      <c r="B5" s="90"/>
      <c r="C5" s="90"/>
      <c r="D5" s="90"/>
      <c r="E5" s="90"/>
      <c r="F5" s="90"/>
      <c r="G5" s="90"/>
      <c r="H5" s="90"/>
      <c r="I5" s="90"/>
      <c r="J5" s="90"/>
      <c r="K5" s="90"/>
      <c r="L5" s="90"/>
      <c r="M5" s="90"/>
      <c r="N5" s="90"/>
      <c r="O5" s="90"/>
      <c r="P5" s="34"/>
      <c r="Q5" s="34"/>
      <c r="R5" s="34"/>
      <c r="S5" s="34"/>
      <c r="T5" s="34"/>
      <c r="U5" s="34"/>
      <c r="V5" s="34"/>
      <c r="W5" s="34"/>
      <c r="X5" s="34"/>
      <c r="Y5" s="34"/>
      <c r="Z5" s="34"/>
      <c r="AA5" s="34"/>
      <c r="AB5" s="34"/>
      <c r="AC5" s="34"/>
      <c r="AD5" s="34"/>
      <c r="AE5" s="34"/>
      <c r="AF5" s="34"/>
      <c r="AG5" s="34"/>
      <c r="AH5" s="34"/>
      <c r="AI5" s="34"/>
      <c r="AJ5" s="34"/>
      <c r="AK5" s="34"/>
      <c r="AL5" s="34"/>
      <c r="AM5" s="34"/>
      <c r="AN5" s="34"/>
      <c r="AO5" s="34"/>
      <c r="AP5" s="34"/>
      <c r="AQ5" s="34"/>
      <c r="AR5" s="34"/>
      <c r="AS5" s="34"/>
      <c r="AT5" s="34"/>
      <c r="AU5" s="34"/>
      <c r="AV5" s="34"/>
      <c r="AW5" s="34"/>
      <c r="AX5" s="34"/>
      <c r="AY5" s="34"/>
      <c r="AZ5" s="34"/>
      <c r="BA5" s="34"/>
      <c r="BB5" s="34"/>
      <c r="BC5" s="34"/>
      <c r="BD5" s="34"/>
      <c r="BE5" s="34"/>
      <c r="BF5" s="34"/>
      <c r="BG5" s="34"/>
      <c r="BH5" s="34"/>
      <c r="BI5" s="34"/>
      <c r="BJ5" s="34"/>
      <c r="BK5" s="34"/>
      <c r="BL5" s="34"/>
      <c r="BM5" s="34"/>
      <c r="BN5" s="34"/>
      <c r="BO5" s="34"/>
      <c r="BP5" s="34"/>
      <c r="BQ5" s="34"/>
      <c r="BR5" s="34"/>
      <c r="BS5" s="34"/>
      <c r="BT5" s="34"/>
      <c r="BU5" s="34"/>
      <c r="BV5" s="34"/>
      <c r="BW5" s="34"/>
      <c r="BX5" s="34"/>
      <c r="BY5" s="34"/>
      <c r="BZ5" s="34"/>
      <c r="CA5" s="34"/>
      <c r="CB5" s="34"/>
      <c r="CC5" s="34"/>
      <c r="CD5" s="34"/>
      <c r="CE5" s="34"/>
      <c r="CF5" s="34"/>
      <c r="CG5" s="34"/>
      <c r="CH5" s="34"/>
      <c r="CI5" s="34"/>
      <c r="CJ5" s="34"/>
      <c r="CK5" s="34"/>
      <c r="CL5" s="34"/>
      <c r="CM5" s="34"/>
      <c r="CN5" s="34"/>
      <c r="CO5" s="34"/>
      <c r="CP5" s="34"/>
      <c r="CQ5" s="34"/>
      <c r="CR5" s="34"/>
      <c r="CS5" s="34"/>
      <c r="CT5" s="34"/>
      <c r="CU5" s="34"/>
      <c r="CV5" s="34"/>
      <c r="CW5" s="34"/>
      <c r="CX5" s="34"/>
      <c r="CY5" s="34"/>
      <c r="CZ5" s="34"/>
      <c r="DA5" s="34"/>
      <c r="DB5" s="34"/>
      <c r="DC5" s="34"/>
      <c r="DD5" s="34"/>
      <c r="DE5" s="34"/>
      <c r="DF5" s="34"/>
      <c r="DG5" s="34"/>
      <c r="DH5" s="34"/>
      <c r="DI5" s="34"/>
      <c r="DJ5" s="34"/>
      <c r="DK5" s="34"/>
      <c r="DL5" s="34"/>
      <c r="DM5" s="34"/>
      <c r="DN5" s="34"/>
      <c r="DO5" s="34"/>
      <c r="DP5" s="34"/>
      <c r="DQ5" s="34"/>
      <c r="DR5" s="34"/>
      <c r="DS5" s="34"/>
      <c r="DT5" s="34"/>
      <c r="DU5" s="34"/>
      <c r="DV5" s="34"/>
      <c r="DW5" s="34"/>
      <c r="DX5" s="34"/>
      <c r="DY5" s="34"/>
      <c r="DZ5" s="34"/>
      <c r="EA5" s="34"/>
      <c r="EB5" s="34"/>
      <c r="EC5" s="34"/>
      <c r="ED5" s="34"/>
      <c r="EE5" s="34"/>
      <c r="EF5" s="34"/>
      <c r="EG5" s="34"/>
      <c r="EH5" s="34"/>
      <c r="EI5" s="34"/>
      <c r="EJ5" s="34"/>
      <c r="EK5" s="34"/>
      <c r="EL5" s="34"/>
      <c r="EM5" s="34"/>
      <c r="EN5" s="34"/>
      <c r="EO5" s="34"/>
      <c r="EP5" s="34"/>
      <c r="EQ5" s="34"/>
      <c r="ER5" s="34"/>
      <c r="ES5" s="34"/>
      <c r="ET5" s="34"/>
      <c r="EU5" s="34"/>
      <c r="EV5" s="34"/>
      <c r="EW5" s="34"/>
      <c r="EX5" s="34"/>
      <c r="EY5" s="34"/>
      <c r="EZ5" s="34"/>
      <c r="FA5" s="34"/>
    </row>
    <row r="6" spans="1:157" x14ac:dyDescent="0.2">
      <c r="A6" s="34"/>
      <c r="B6" s="34"/>
      <c r="C6" s="34"/>
      <c r="D6" s="34"/>
      <c r="E6" s="34"/>
      <c r="F6" s="34"/>
      <c r="G6" s="34"/>
      <c r="H6" s="34"/>
      <c r="I6" s="34"/>
      <c r="J6" s="34"/>
      <c r="K6" s="35"/>
      <c r="L6" s="34"/>
      <c r="M6" s="34"/>
      <c r="N6" s="34"/>
      <c r="O6" s="34"/>
      <c r="P6" s="34"/>
      <c r="Q6" s="34"/>
      <c r="R6" s="34"/>
      <c r="S6" s="34"/>
      <c r="T6" s="34"/>
      <c r="U6" s="34"/>
      <c r="V6" s="34"/>
      <c r="W6" s="34"/>
      <c r="X6" s="34"/>
      <c r="Y6" s="34"/>
      <c r="Z6" s="34"/>
      <c r="AA6" s="34"/>
      <c r="AB6" s="34"/>
      <c r="AC6" s="34"/>
      <c r="AD6" s="34"/>
      <c r="AE6" s="34"/>
      <c r="AF6" s="34"/>
      <c r="AG6" s="34"/>
      <c r="AH6" s="34"/>
      <c r="AI6" s="34"/>
      <c r="AJ6" s="34"/>
      <c r="AK6" s="34"/>
      <c r="AL6" s="34"/>
      <c r="AM6" s="34"/>
      <c r="AN6" s="34"/>
      <c r="AO6" s="34"/>
      <c r="AP6" s="34"/>
      <c r="AQ6" s="34"/>
      <c r="AR6" s="34"/>
      <c r="AS6" s="34"/>
      <c r="AT6" s="34"/>
      <c r="AU6" s="34"/>
      <c r="AV6" s="34"/>
      <c r="AW6" s="34"/>
      <c r="AX6" s="34"/>
      <c r="AY6" s="34"/>
      <c r="AZ6" s="34"/>
      <c r="BA6" s="34"/>
      <c r="BB6" s="34"/>
      <c r="BC6" s="34"/>
      <c r="BD6" s="34"/>
      <c r="BE6" s="34"/>
      <c r="BF6" s="34"/>
      <c r="BG6" s="34"/>
      <c r="BH6" s="34"/>
      <c r="BI6" s="34"/>
      <c r="BJ6" s="34"/>
      <c r="BK6" s="34"/>
      <c r="BL6" s="34"/>
      <c r="BM6" s="34"/>
      <c r="BN6" s="34"/>
      <c r="BO6" s="34"/>
      <c r="BP6" s="34"/>
      <c r="BQ6" s="34"/>
      <c r="BR6" s="34"/>
      <c r="BS6" s="34"/>
      <c r="BT6" s="34"/>
      <c r="BU6" s="34"/>
      <c r="BV6" s="34"/>
      <c r="BW6" s="34"/>
      <c r="BX6" s="34"/>
      <c r="BY6" s="34"/>
      <c r="BZ6" s="34"/>
      <c r="CA6" s="34"/>
      <c r="CB6" s="34"/>
      <c r="CC6" s="34"/>
      <c r="CD6" s="34"/>
      <c r="CE6" s="34"/>
      <c r="CF6" s="34"/>
      <c r="CG6" s="34"/>
      <c r="CH6" s="34"/>
      <c r="CI6" s="34"/>
      <c r="CJ6" s="34"/>
      <c r="CK6" s="34"/>
      <c r="CL6" s="34"/>
      <c r="CM6" s="34"/>
      <c r="CN6" s="34"/>
      <c r="CO6" s="34"/>
      <c r="CP6" s="34"/>
      <c r="CQ6" s="34"/>
      <c r="CR6" s="34"/>
      <c r="CS6" s="34"/>
      <c r="CT6" s="34"/>
      <c r="CU6" s="34"/>
      <c r="CV6" s="34"/>
      <c r="CW6" s="34"/>
      <c r="CX6" s="34"/>
      <c r="CY6" s="34"/>
      <c r="CZ6" s="34"/>
      <c r="DA6" s="34"/>
      <c r="DB6" s="34"/>
      <c r="DC6" s="34"/>
      <c r="DD6" s="34"/>
      <c r="DE6" s="34"/>
      <c r="DF6" s="34"/>
      <c r="DG6" s="34"/>
      <c r="DH6" s="34"/>
      <c r="DI6" s="34"/>
      <c r="DJ6" s="34"/>
      <c r="DK6" s="34"/>
      <c r="DL6" s="34"/>
      <c r="DM6" s="34"/>
      <c r="DN6" s="34"/>
      <c r="DO6" s="34"/>
      <c r="DP6" s="34"/>
      <c r="DQ6" s="34"/>
      <c r="DR6" s="34"/>
      <c r="DS6" s="34"/>
      <c r="DT6" s="34"/>
      <c r="DU6" s="34"/>
      <c r="DV6" s="34"/>
      <c r="DW6" s="34"/>
      <c r="DX6" s="34"/>
      <c r="DY6" s="34"/>
      <c r="DZ6" s="34"/>
      <c r="EA6" s="34"/>
      <c r="EB6" s="34"/>
      <c r="EC6" s="34"/>
      <c r="ED6" s="34"/>
      <c r="EE6" s="34"/>
      <c r="EF6" s="34"/>
      <c r="EG6" s="34"/>
      <c r="EH6" s="34"/>
      <c r="EI6" s="34"/>
      <c r="EJ6" s="34"/>
      <c r="EK6" s="34"/>
      <c r="EL6" s="34"/>
      <c r="EM6" s="34"/>
      <c r="EN6" s="34"/>
      <c r="EO6" s="34"/>
      <c r="EP6" s="34"/>
      <c r="EQ6" s="34"/>
      <c r="ER6" s="34"/>
      <c r="ES6" s="34"/>
      <c r="ET6" s="34"/>
      <c r="EU6" s="34"/>
      <c r="EV6" s="34"/>
      <c r="EW6" s="34"/>
      <c r="EX6" s="34"/>
      <c r="EY6" s="34"/>
      <c r="EZ6" s="34"/>
      <c r="FA6" s="34"/>
    </row>
    <row r="7" spans="1:157" x14ac:dyDescent="0.2">
      <c r="A7" s="85" t="s">
        <v>68</v>
      </c>
      <c r="B7" s="85" t="s">
        <v>68</v>
      </c>
      <c r="C7" s="85" t="s">
        <v>68</v>
      </c>
      <c r="D7" s="85" t="s">
        <v>68</v>
      </c>
      <c r="E7" s="85" t="s">
        <v>68</v>
      </c>
      <c r="F7" s="85" t="s">
        <v>68</v>
      </c>
      <c r="G7" s="85" t="s">
        <v>68</v>
      </c>
      <c r="H7" s="85" t="s">
        <v>68</v>
      </c>
      <c r="I7" s="85" t="s">
        <v>68</v>
      </c>
      <c r="J7" s="85" t="s">
        <v>68</v>
      </c>
      <c r="K7" s="85" t="s">
        <v>68</v>
      </c>
      <c r="L7" s="85" t="s">
        <v>68</v>
      </c>
      <c r="M7" s="85" t="s">
        <v>68</v>
      </c>
      <c r="N7" s="85" t="s">
        <v>68</v>
      </c>
      <c r="O7" s="85" t="s">
        <v>68</v>
      </c>
      <c r="P7" s="34"/>
      <c r="Q7" s="34"/>
      <c r="R7" s="34"/>
      <c r="S7" s="34"/>
      <c r="T7" s="34"/>
      <c r="U7" s="34"/>
      <c r="V7" s="34"/>
      <c r="W7" s="34"/>
      <c r="X7" s="34"/>
      <c r="Y7" s="34"/>
      <c r="Z7" s="34"/>
      <c r="AA7" s="34"/>
      <c r="AB7" s="34"/>
      <c r="AC7" s="34"/>
      <c r="AD7" s="34"/>
      <c r="AE7" s="34"/>
      <c r="AF7" s="34"/>
      <c r="AG7" s="34"/>
      <c r="AH7" s="34"/>
      <c r="AI7" s="34"/>
      <c r="AJ7" s="34"/>
      <c r="AK7" s="34"/>
      <c r="AL7" s="34"/>
      <c r="AM7" s="34"/>
      <c r="AN7" s="34"/>
      <c r="AO7" s="34"/>
      <c r="AP7" s="34"/>
      <c r="AQ7" s="34"/>
      <c r="AR7" s="34"/>
      <c r="AS7" s="34"/>
      <c r="AT7" s="34"/>
      <c r="AU7" s="34"/>
      <c r="AV7" s="34"/>
      <c r="AW7" s="34"/>
      <c r="AX7" s="34"/>
      <c r="AY7" s="34"/>
      <c r="AZ7" s="34"/>
      <c r="BA7" s="34"/>
      <c r="BB7" s="34"/>
      <c r="BC7" s="34"/>
      <c r="BD7" s="34"/>
      <c r="BE7" s="34"/>
      <c r="BF7" s="34"/>
      <c r="BG7" s="34"/>
      <c r="BH7" s="34"/>
      <c r="BI7" s="34"/>
      <c r="BJ7" s="34"/>
      <c r="BK7" s="34"/>
      <c r="BL7" s="34"/>
      <c r="BM7" s="34"/>
      <c r="BN7" s="34"/>
      <c r="BO7" s="34"/>
      <c r="BP7" s="34"/>
      <c r="BQ7" s="34"/>
      <c r="BR7" s="34"/>
      <c r="BS7" s="34"/>
      <c r="BT7" s="34"/>
      <c r="BU7" s="34"/>
      <c r="BV7" s="34"/>
      <c r="BW7" s="34"/>
      <c r="BX7" s="34"/>
      <c r="BY7" s="34"/>
      <c r="BZ7" s="34"/>
      <c r="CA7" s="34"/>
      <c r="CB7" s="34"/>
      <c r="CC7" s="34"/>
      <c r="CD7" s="34"/>
      <c r="CE7" s="34"/>
      <c r="CF7" s="34"/>
      <c r="CG7" s="34"/>
      <c r="CH7" s="34"/>
      <c r="CI7" s="34"/>
      <c r="CJ7" s="34"/>
      <c r="CK7" s="34"/>
      <c r="CL7" s="34"/>
      <c r="CM7" s="34"/>
      <c r="CN7" s="34"/>
      <c r="CO7" s="34"/>
      <c r="CP7" s="34"/>
      <c r="CQ7" s="34"/>
      <c r="CR7" s="34"/>
      <c r="CS7" s="34"/>
      <c r="CT7" s="34"/>
      <c r="CU7" s="34"/>
      <c r="CV7" s="34"/>
      <c r="CW7" s="34"/>
      <c r="CX7" s="34"/>
      <c r="CY7" s="34"/>
      <c r="CZ7" s="34"/>
      <c r="DA7" s="34"/>
      <c r="DB7" s="34"/>
      <c r="DC7" s="34"/>
      <c r="DD7" s="34"/>
      <c r="DE7" s="34"/>
      <c r="DF7" s="34"/>
      <c r="DG7" s="34"/>
      <c r="DH7" s="34"/>
      <c r="DI7" s="34"/>
      <c r="DJ7" s="34"/>
      <c r="DK7" s="34"/>
      <c r="DL7" s="34"/>
      <c r="DM7" s="34"/>
      <c r="DN7" s="34"/>
      <c r="DO7" s="34"/>
      <c r="DP7" s="34"/>
      <c r="DQ7" s="34"/>
      <c r="DR7" s="34"/>
      <c r="DS7" s="34"/>
      <c r="DT7" s="34"/>
      <c r="DU7" s="34"/>
      <c r="DV7" s="34"/>
      <c r="DW7" s="34"/>
      <c r="DX7" s="34"/>
      <c r="DY7" s="34"/>
      <c r="DZ7" s="34"/>
      <c r="EA7" s="34"/>
      <c r="EB7" s="34"/>
      <c r="EC7" s="34"/>
      <c r="ED7" s="34"/>
      <c r="EE7" s="34"/>
      <c r="EF7" s="34"/>
      <c r="EG7" s="34"/>
      <c r="EH7" s="34"/>
      <c r="EI7" s="34"/>
      <c r="EJ7" s="34"/>
      <c r="EK7" s="34"/>
      <c r="EL7" s="34"/>
      <c r="EM7" s="34"/>
      <c r="EN7" s="34"/>
      <c r="EO7" s="34"/>
      <c r="EP7" s="34"/>
      <c r="EQ7" s="34"/>
      <c r="ER7" s="34"/>
      <c r="ES7" s="34"/>
      <c r="ET7" s="34"/>
      <c r="EU7" s="34"/>
      <c r="EV7" s="34"/>
      <c r="EW7" s="34"/>
      <c r="EX7" s="34"/>
      <c r="EY7" s="34"/>
      <c r="EZ7" s="34"/>
      <c r="FA7" s="34"/>
    </row>
    <row r="8" spans="1:157" x14ac:dyDescent="0.2">
      <c r="A8" s="85"/>
      <c r="B8" s="85"/>
      <c r="C8" s="85"/>
      <c r="D8" s="85"/>
      <c r="E8" s="85"/>
      <c r="F8" s="85"/>
      <c r="G8" s="85"/>
      <c r="H8" s="85"/>
      <c r="I8" s="85"/>
      <c r="J8" s="85"/>
      <c r="K8" s="85"/>
      <c r="L8" s="85"/>
      <c r="M8" s="85"/>
      <c r="N8" s="85"/>
      <c r="O8" s="85"/>
      <c r="P8" s="34"/>
      <c r="Q8" s="34"/>
      <c r="R8" s="34"/>
      <c r="S8" s="34"/>
      <c r="T8" s="34"/>
      <c r="U8" s="34"/>
      <c r="V8" s="34"/>
      <c r="W8" s="34"/>
      <c r="X8" s="34"/>
      <c r="Y8" s="34"/>
      <c r="Z8" s="34"/>
      <c r="AA8" s="34"/>
      <c r="AB8" s="34"/>
      <c r="AC8" s="34"/>
      <c r="AD8" s="34"/>
      <c r="AE8" s="34"/>
      <c r="AF8" s="34"/>
      <c r="AG8" s="34"/>
      <c r="AH8" s="34"/>
      <c r="AI8" s="34"/>
      <c r="AJ8" s="34"/>
      <c r="AK8" s="34"/>
      <c r="AL8" s="34"/>
      <c r="AM8" s="34"/>
      <c r="AN8" s="34"/>
      <c r="AO8" s="34"/>
      <c r="AP8" s="34"/>
      <c r="AQ8" s="34"/>
      <c r="AR8" s="34"/>
      <c r="AS8" s="34"/>
      <c r="AT8" s="34"/>
      <c r="AU8" s="34"/>
      <c r="AV8" s="34"/>
      <c r="AW8" s="34"/>
      <c r="AX8" s="34"/>
      <c r="AY8" s="34"/>
      <c r="AZ8" s="34"/>
      <c r="BA8" s="34"/>
      <c r="BB8" s="34"/>
      <c r="BC8" s="34"/>
      <c r="BD8" s="34"/>
      <c r="BE8" s="34"/>
      <c r="BF8" s="34"/>
      <c r="BG8" s="34"/>
      <c r="BH8" s="34"/>
      <c r="BI8" s="34"/>
      <c r="BJ8" s="34"/>
      <c r="BK8" s="34"/>
      <c r="BL8" s="34"/>
      <c r="BM8" s="34"/>
      <c r="BN8" s="34"/>
      <c r="BO8" s="34"/>
      <c r="BP8" s="34"/>
      <c r="BQ8" s="34"/>
      <c r="BR8" s="34"/>
      <c r="BS8" s="34"/>
      <c r="BT8" s="34"/>
      <c r="BU8" s="34"/>
      <c r="BV8" s="34"/>
      <c r="BW8" s="34"/>
      <c r="BX8" s="34"/>
      <c r="BY8" s="34"/>
      <c r="BZ8" s="34"/>
      <c r="CA8" s="34"/>
      <c r="CB8" s="34"/>
      <c r="CC8" s="34"/>
      <c r="CD8" s="34"/>
      <c r="CE8" s="34"/>
      <c r="CF8" s="34"/>
      <c r="CG8" s="34"/>
      <c r="CH8" s="34"/>
      <c r="CI8" s="34"/>
      <c r="CJ8" s="34"/>
      <c r="CK8" s="34"/>
      <c r="CL8" s="34"/>
      <c r="CM8" s="34"/>
      <c r="CN8" s="34"/>
      <c r="CO8" s="34"/>
      <c r="CP8" s="34"/>
      <c r="CQ8" s="34"/>
      <c r="CR8" s="34"/>
      <c r="CS8" s="34"/>
      <c r="CT8" s="34"/>
      <c r="CU8" s="34"/>
      <c r="CV8" s="34"/>
      <c r="CW8" s="34"/>
      <c r="CX8" s="34"/>
      <c r="CY8" s="34"/>
      <c r="CZ8" s="34"/>
      <c r="DA8" s="34"/>
      <c r="DB8" s="34"/>
      <c r="DC8" s="34"/>
      <c r="DD8" s="34"/>
      <c r="DE8" s="34"/>
      <c r="DF8" s="34"/>
      <c r="DG8" s="34"/>
      <c r="DH8" s="34"/>
      <c r="DI8" s="34"/>
      <c r="DJ8" s="34"/>
      <c r="DK8" s="34"/>
      <c r="DL8" s="34"/>
      <c r="DM8" s="34"/>
      <c r="DN8" s="34"/>
      <c r="DO8" s="34"/>
      <c r="DP8" s="34"/>
      <c r="DQ8" s="34"/>
      <c r="DR8" s="34"/>
      <c r="DS8" s="34"/>
      <c r="DT8" s="34"/>
      <c r="DU8" s="34"/>
      <c r="DV8" s="34"/>
      <c r="DW8" s="34"/>
      <c r="DX8" s="34"/>
      <c r="DY8" s="34"/>
      <c r="DZ8" s="34"/>
      <c r="EA8" s="34"/>
      <c r="EB8" s="34"/>
      <c r="EC8" s="34"/>
      <c r="ED8" s="34"/>
      <c r="EE8" s="34"/>
      <c r="EF8" s="34"/>
      <c r="EG8" s="34"/>
      <c r="EH8" s="34"/>
      <c r="EI8" s="34"/>
      <c r="EJ8" s="34"/>
      <c r="EK8" s="34"/>
      <c r="EL8" s="34"/>
      <c r="EM8" s="34"/>
      <c r="EN8" s="34"/>
      <c r="EO8" s="34"/>
      <c r="EP8" s="34"/>
      <c r="EQ8" s="34"/>
      <c r="ER8" s="34"/>
      <c r="ES8" s="34"/>
      <c r="ET8" s="34"/>
      <c r="EU8" s="34"/>
      <c r="EV8" s="34"/>
      <c r="EW8" s="34"/>
      <c r="EX8" s="34"/>
      <c r="EY8" s="34"/>
      <c r="EZ8" s="34"/>
      <c r="FA8" s="34"/>
    </row>
    <row r="9" spans="1:157" ht="41.25" customHeight="1" x14ac:dyDescent="0.2">
      <c r="A9" s="85" t="s">
        <v>69</v>
      </c>
      <c r="B9" s="85" t="s">
        <v>69</v>
      </c>
      <c r="C9" s="85" t="s">
        <v>69</v>
      </c>
      <c r="D9" s="85" t="s">
        <v>69</v>
      </c>
      <c r="E9" s="85" t="s">
        <v>69</v>
      </c>
      <c r="F9" s="85" t="s">
        <v>69</v>
      </c>
      <c r="G9" s="85" t="s">
        <v>69</v>
      </c>
      <c r="H9" s="85" t="s">
        <v>69</v>
      </c>
      <c r="I9" s="85" t="s">
        <v>69</v>
      </c>
      <c r="J9" s="85" t="s">
        <v>69</v>
      </c>
      <c r="K9" s="85" t="s">
        <v>69</v>
      </c>
      <c r="L9" s="85" t="s">
        <v>69</v>
      </c>
      <c r="M9" s="85" t="s">
        <v>69</v>
      </c>
      <c r="N9" s="85" t="s">
        <v>69</v>
      </c>
      <c r="O9" s="85" t="s">
        <v>69</v>
      </c>
      <c r="P9" s="34"/>
      <c r="Q9" s="34"/>
      <c r="R9" s="34"/>
      <c r="S9" s="34"/>
      <c r="T9" s="34"/>
      <c r="U9" s="34"/>
      <c r="V9" s="34"/>
      <c r="W9" s="34"/>
      <c r="X9" s="34"/>
      <c r="Y9" s="34"/>
      <c r="Z9" s="34"/>
      <c r="AA9" s="34"/>
      <c r="AB9" s="34"/>
      <c r="AC9" s="34"/>
      <c r="AD9" s="34"/>
      <c r="AE9" s="34"/>
      <c r="AF9" s="34"/>
      <c r="AG9" s="34"/>
      <c r="AH9" s="34"/>
      <c r="AI9" s="34"/>
      <c r="AJ9" s="34"/>
      <c r="AK9" s="34"/>
      <c r="AL9" s="34"/>
      <c r="AM9" s="34"/>
      <c r="AN9" s="34"/>
      <c r="AO9" s="34"/>
      <c r="AP9" s="34"/>
      <c r="AQ9" s="34"/>
      <c r="AR9" s="34"/>
      <c r="AS9" s="34"/>
      <c r="AT9" s="34"/>
      <c r="AU9" s="34"/>
      <c r="AV9" s="34"/>
      <c r="AW9" s="34"/>
      <c r="AX9" s="34"/>
      <c r="AY9" s="34"/>
      <c r="AZ9" s="34"/>
      <c r="BA9" s="34"/>
      <c r="BB9" s="34"/>
      <c r="BC9" s="34"/>
      <c r="BD9" s="34"/>
      <c r="BE9" s="34"/>
      <c r="BF9" s="34"/>
      <c r="BG9" s="34"/>
      <c r="BH9" s="34"/>
      <c r="BI9" s="34"/>
      <c r="BJ9" s="34"/>
      <c r="BK9" s="34"/>
      <c r="BL9" s="34"/>
      <c r="BM9" s="34"/>
      <c r="BN9" s="34"/>
      <c r="BO9" s="34"/>
      <c r="BP9" s="34"/>
      <c r="BQ9" s="34"/>
      <c r="BR9" s="34"/>
      <c r="BS9" s="34"/>
      <c r="BT9" s="34"/>
      <c r="BU9" s="34"/>
      <c r="BV9" s="34"/>
      <c r="BW9" s="34"/>
      <c r="BX9" s="34"/>
      <c r="BY9" s="34"/>
      <c r="BZ9" s="34"/>
      <c r="CA9" s="34"/>
      <c r="CB9" s="34"/>
      <c r="CC9" s="34"/>
      <c r="CD9" s="34"/>
      <c r="CE9" s="34"/>
      <c r="CF9" s="34"/>
      <c r="CG9" s="34"/>
      <c r="CH9" s="34"/>
      <c r="CI9" s="34"/>
      <c r="CJ9" s="34"/>
      <c r="CK9" s="34"/>
      <c r="CL9" s="34"/>
      <c r="CM9" s="34"/>
      <c r="CN9" s="34"/>
      <c r="CO9" s="34"/>
      <c r="CP9" s="34"/>
      <c r="CQ9" s="34"/>
      <c r="CR9" s="34"/>
      <c r="CS9" s="34"/>
      <c r="CT9" s="34"/>
      <c r="CU9" s="34"/>
      <c r="CV9" s="34"/>
      <c r="CW9" s="34"/>
      <c r="CX9" s="34"/>
      <c r="CY9" s="34"/>
      <c r="CZ9" s="34"/>
      <c r="DA9" s="34"/>
      <c r="DB9" s="34"/>
      <c r="DC9" s="34"/>
      <c r="DD9" s="34"/>
      <c r="DE9" s="34"/>
      <c r="DF9" s="34"/>
      <c r="DG9" s="34"/>
      <c r="DH9" s="34"/>
      <c r="DI9" s="34"/>
      <c r="DJ9" s="34"/>
      <c r="DK9" s="34"/>
      <c r="DL9" s="34"/>
      <c r="DM9" s="34"/>
      <c r="DN9" s="34"/>
      <c r="DO9" s="34"/>
      <c r="DP9" s="34"/>
      <c r="DQ9" s="34"/>
      <c r="DR9" s="34"/>
      <c r="DS9" s="34"/>
      <c r="DT9" s="34"/>
      <c r="DU9" s="34"/>
      <c r="DV9" s="34"/>
      <c r="DW9" s="34"/>
      <c r="DX9" s="34"/>
      <c r="DY9" s="34"/>
      <c r="DZ9" s="34"/>
      <c r="EA9" s="34"/>
      <c r="EB9" s="34"/>
      <c r="EC9" s="34"/>
      <c r="ED9" s="34"/>
      <c r="EE9" s="34"/>
      <c r="EF9" s="34"/>
      <c r="EG9" s="34"/>
      <c r="EH9" s="34"/>
      <c r="EI9" s="34"/>
      <c r="EJ9" s="34"/>
      <c r="EK9" s="34"/>
      <c r="EL9" s="34"/>
      <c r="EM9" s="34"/>
      <c r="EN9" s="34"/>
      <c r="EO9" s="34"/>
      <c r="EP9" s="34"/>
      <c r="EQ9" s="34"/>
      <c r="ER9" s="34"/>
      <c r="ES9" s="34"/>
      <c r="ET9" s="34"/>
      <c r="EU9" s="34"/>
      <c r="EV9" s="34"/>
      <c r="EW9" s="34"/>
      <c r="EX9" s="34"/>
      <c r="EY9" s="34"/>
      <c r="EZ9" s="34"/>
      <c r="FA9" s="34"/>
    </row>
    <row r="10" spans="1:157" x14ac:dyDescent="0.2">
      <c r="A10" s="85"/>
      <c r="B10" s="85"/>
      <c r="C10" s="85"/>
      <c r="D10" s="85"/>
      <c r="E10" s="85"/>
      <c r="F10" s="85"/>
      <c r="G10" s="85"/>
      <c r="H10" s="85"/>
      <c r="I10" s="85"/>
      <c r="J10" s="85"/>
      <c r="K10" s="85"/>
      <c r="L10" s="85"/>
      <c r="M10" s="85"/>
      <c r="N10" s="85"/>
      <c r="O10" s="85"/>
      <c r="P10" s="34"/>
      <c r="Q10" s="34"/>
      <c r="R10" s="34"/>
      <c r="S10" s="34"/>
      <c r="T10" s="34"/>
      <c r="U10" s="34"/>
      <c r="V10" s="34"/>
      <c r="W10" s="34"/>
      <c r="X10" s="34"/>
      <c r="Y10" s="34"/>
      <c r="Z10" s="34"/>
      <c r="AA10" s="34"/>
      <c r="AB10" s="34"/>
      <c r="AC10" s="34"/>
      <c r="AD10" s="34"/>
      <c r="AE10" s="34"/>
      <c r="AF10" s="34"/>
      <c r="AG10" s="34"/>
      <c r="AH10" s="34"/>
      <c r="AI10" s="34"/>
      <c r="AJ10" s="34"/>
      <c r="AK10" s="34"/>
      <c r="AL10" s="34"/>
      <c r="AM10" s="34"/>
      <c r="AN10" s="34"/>
      <c r="AO10" s="34"/>
      <c r="AP10" s="34"/>
      <c r="AQ10" s="34"/>
      <c r="AR10" s="34"/>
      <c r="AS10" s="34"/>
      <c r="AT10" s="34"/>
      <c r="AU10" s="34"/>
      <c r="AV10" s="34"/>
      <c r="AW10" s="34"/>
      <c r="AX10" s="34"/>
      <c r="AY10" s="34"/>
      <c r="AZ10" s="34"/>
      <c r="BA10" s="34"/>
      <c r="BB10" s="34"/>
      <c r="BC10" s="34"/>
      <c r="BD10" s="34"/>
      <c r="BE10" s="34"/>
      <c r="BF10" s="34"/>
      <c r="BG10" s="34"/>
      <c r="BH10" s="34"/>
      <c r="BI10" s="34"/>
      <c r="BJ10" s="34"/>
      <c r="BK10" s="34"/>
      <c r="BL10" s="34"/>
      <c r="BM10" s="34"/>
      <c r="BN10" s="34"/>
      <c r="BO10" s="34"/>
      <c r="BP10" s="34"/>
      <c r="BQ10" s="34"/>
      <c r="BR10" s="34"/>
      <c r="BS10" s="34"/>
      <c r="BT10" s="34"/>
      <c r="BU10" s="34"/>
      <c r="BV10" s="34"/>
      <c r="BW10" s="34"/>
      <c r="BX10" s="34"/>
      <c r="BY10" s="34"/>
      <c r="BZ10" s="34"/>
      <c r="CA10" s="34"/>
      <c r="CB10" s="34"/>
      <c r="CC10" s="34"/>
      <c r="CD10" s="34"/>
      <c r="CE10" s="34"/>
      <c r="CF10" s="34"/>
      <c r="CG10" s="34"/>
      <c r="CH10" s="34"/>
      <c r="CI10" s="34"/>
      <c r="CJ10" s="34"/>
      <c r="CK10" s="34"/>
      <c r="CL10" s="34"/>
      <c r="CM10" s="34"/>
      <c r="CN10" s="34"/>
      <c r="CO10" s="34"/>
      <c r="CP10" s="34"/>
      <c r="CQ10" s="34"/>
      <c r="CR10" s="34"/>
      <c r="CS10" s="34"/>
      <c r="CT10" s="34"/>
      <c r="CU10" s="34"/>
      <c r="CV10" s="34"/>
      <c r="CW10" s="34"/>
      <c r="CX10" s="34"/>
      <c r="CY10" s="34"/>
      <c r="CZ10" s="34"/>
      <c r="DA10" s="34"/>
      <c r="DB10" s="34"/>
      <c r="DC10" s="34"/>
      <c r="DD10" s="34"/>
      <c r="DE10" s="34"/>
      <c r="DF10" s="34"/>
      <c r="DG10" s="34"/>
      <c r="DH10" s="34"/>
      <c r="DI10" s="34"/>
      <c r="DJ10" s="34"/>
      <c r="DK10" s="34"/>
      <c r="DL10" s="34"/>
      <c r="DM10" s="34"/>
      <c r="DN10" s="34"/>
      <c r="DO10" s="34"/>
      <c r="DP10" s="34"/>
      <c r="DQ10" s="34"/>
      <c r="DR10" s="34"/>
      <c r="DS10" s="34"/>
      <c r="DT10" s="34"/>
      <c r="DU10" s="34"/>
      <c r="DV10" s="34"/>
      <c r="DW10" s="34"/>
      <c r="DX10" s="34"/>
      <c r="DY10" s="34"/>
      <c r="DZ10" s="34"/>
      <c r="EA10" s="34"/>
      <c r="EB10" s="34"/>
      <c r="EC10" s="34"/>
      <c r="ED10" s="34"/>
      <c r="EE10" s="34"/>
      <c r="EF10" s="34"/>
      <c r="EG10" s="34"/>
      <c r="EH10" s="34"/>
      <c r="EI10" s="34"/>
      <c r="EJ10" s="34"/>
      <c r="EK10" s="34"/>
      <c r="EL10" s="34"/>
      <c r="EM10" s="34"/>
      <c r="EN10" s="34"/>
      <c r="EO10" s="34"/>
      <c r="EP10" s="34"/>
      <c r="EQ10" s="34"/>
      <c r="ER10" s="34"/>
      <c r="ES10" s="34"/>
      <c r="ET10" s="34"/>
      <c r="EU10" s="34"/>
      <c r="EV10" s="34"/>
      <c r="EW10" s="34"/>
      <c r="EX10" s="34"/>
      <c r="EY10" s="34"/>
      <c r="EZ10" s="34"/>
      <c r="FA10" s="34"/>
    </row>
    <row r="11" spans="1:157" ht="37.5" customHeight="1" x14ac:dyDescent="0.2">
      <c r="A11" s="85" t="s">
        <v>157</v>
      </c>
      <c r="B11" s="85" t="s">
        <v>70</v>
      </c>
      <c r="C11" s="85" t="s">
        <v>70</v>
      </c>
      <c r="D11" s="85" t="s">
        <v>70</v>
      </c>
      <c r="E11" s="85" t="s">
        <v>70</v>
      </c>
      <c r="F11" s="85" t="s">
        <v>70</v>
      </c>
      <c r="G11" s="85" t="s">
        <v>70</v>
      </c>
      <c r="H11" s="85" t="s">
        <v>70</v>
      </c>
      <c r="I11" s="85" t="s">
        <v>70</v>
      </c>
      <c r="J11" s="85" t="s">
        <v>70</v>
      </c>
      <c r="K11" s="85" t="s">
        <v>70</v>
      </c>
      <c r="L11" s="85" t="s">
        <v>70</v>
      </c>
      <c r="M11" s="85" t="s">
        <v>70</v>
      </c>
      <c r="N11" s="85" t="s">
        <v>70</v>
      </c>
      <c r="O11" s="85" t="s">
        <v>70</v>
      </c>
      <c r="P11" s="34"/>
      <c r="Q11" s="34"/>
      <c r="R11" s="34"/>
      <c r="S11" s="34"/>
      <c r="T11" s="34"/>
      <c r="U11" s="34"/>
      <c r="V11" s="34"/>
      <c r="W11" s="34"/>
      <c r="X11" s="34"/>
      <c r="Y11" s="34"/>
      <c r="Z11" s="34"/>
      <c r="AA11" s="34"/>
      <c r="AB11" s="34"/>
      <c r="AC11" s="34"/>
      <c r="AD11" s="34"/>
      <c r="AE11" s="34"/>
      <c r="AF11" s="34"/>
      <c r="AG11" s="34"/>
      <c r="AH11" s="34"/>
      <c r="AI11" s="34"/>
      <c r="AJ11" s="34"/>
      <c r="AK11" s="34"/>
      <c r="AL11" s="34"/>
      <c r="AM11" s="34"/>
      <c r="AN11" s="34"/>
      <c r="AO11" s="34"/>
      <c r="AP11" s="34"/>
      <c r="AQ11" s="34"/>
      <c r="AR11" s="34"/>
      <c r="AS11" s="34"/>
      <c r="AT11" s="34"/>
      <c r="AU11" s="34"/>
      <c r="AV11" s="34"/>
      <c r="AW11" s="34"/>
      <c r="AX11" s="34"/>
      <c r="AY11" s="34"/>
      <c r="AZ11" s="34"/>
      <c r="BA11" s="34"/>
      <c r="BB11" s="34"/>
      <c r="BC11" s="34"/>
      <c r="BD11" s="34"/>
      <c r="BE11" s="34"/>
      <c r="BF11" s="34"/>
      <c r="BG11" s="34"/>
      <c r="BH11" s="34"/>
      <c r="BI11" s="34"/>
      <c r="BJ11" s="34"/>
      <c r="BK11" s="34"/>
      <c r="BL11" s="34"/>
      <c r="BM11" s="34"/>
      <c r="BN11" s="34"/>
      <c r="BO11" s="34"/>
      <c r="BP11" s="34"/>
      <c r="BQ11" s="34"/>
      <c r="BR11" s="34"/>
      <c r="BS11" s="34"/>
      <c r="BT11" s="34"/>
      <c r="BU11" s="34"/>
      <c r="BV11" s="34"/>
      <c r="BW11" s="34"/>
      <c r="BX11" s="34"/>
      <c r="BY11" s="34"/>
      <c r="BZ11" s="34"/>
      <c r="CA11" s="34"/>
      <c r="CB11" s="34"/>
      <c r="CC11" s="34"/>
      <c r="CD11" s="34"/>
      <c r="CE11" s="34"/>
      <c r="CF11" s="34"/>
      <c r="CG11" s="34"/>
      <c r="CH11" s="34"/>
      <c r="CI11" s="34"/>
      <c r="CJ11" s="34"/>
      <c r="CK11" s="34"/>
      <c r="CL11" s="34"/>
      <c r="CM11" s="34"/>
      <c r="CN11" s="34"/>
      <c r="CO11" s="34"/>
      <c r="CP11" s="34"/>
      <c r="CQ11" s="34"/>
      <c r="CR11" s="34"/>
      <c r="CS11" s="34"/>
      <c r="CT11" s="34"/>
      <c r="CU11" s="34"/>
      <c r="CV11" s="34"/>
      <c r="CW11" s="34"/>
      <c r="CX11" s="34"/>
      <c r="CY11" s="34"/>
      <c r="CZ11" s="34"/>
      <c r="DA11" s="34"/>
      <c r="DB11" s="34"/>
      <c r="DC11" s="34"/>
      <c r="DD11" s="34"/>
      <c r="DE11" s="34"/>
      <c r="DF11" s="34"/>
      <c r="DG11" s="34"/>
      <c r="DH11" s="34"/>
      <c r="DI11" s="34"/>
      <c r="DJ11" s="34"/>
      <c r="DK11" s="34"/>
      <c r="DL11" s="34"/>
      <c r="DM11" s="34"/>
      <c r="DN11" s="34"/>
      <c r="DO11" s="34"/>
      <c r="DP11" s="34"/>
      <c r="DQ11" s="34"/>
      <c r="DR11" s="34"/>
      <c r="DS11" s="34"/>
      <c r="DT11" s="34"/>
      <c r="DU11" s="34"/>
      <c r="DV11" s="34"/>
      <c r="DW11" s="34"/>
      <c r="DX11" s="34"/>
      <c r="DY11" s="34"/>
      <c r="DZ11" s="34"/>
      <c r="EA11" s="34"/>
      <c r="EB11" s="34"/>
      <c r="EC11" s="34"/>
      <c r="ED11" s="34"/>
      <c r="EE11" s="34"/>
      <c r="EF11" s="34"/>
      <c r="EG11" s="34"/>
      <c r="EH11" s="34"/>
      <c r="EI11" s="34"/>
      <c r="EJ11" s="34"/>
      <c r="EK11" s="34"/>
      <c r="EL11" s="34"/>
      <c r="EM11" s="34"/>
      <c r="EN11" s="34"/>
      <c r="EO11" s="34"/>
      <c r="EP11" s="34"/>
      <c r="EQ11" s="34"/>
      <c r="ER11" s="34"/>
      <c r="ES11" s="34"/>
      <c r="ET11" s="34"/>
      <c r="EU11" s="34"/>
      <c r="EV11" s="34"/>
      <c r="EW11" s="34"/>
      <c r="EX11" s="34"/>
      <c r="EY11" s="34"/>
      <c r="EZ11" s="34"/>
      <c r="FA11" s="34"/>
    </row>
    <row r="12" spans="1:157" x14ac:dyDescent="0.2">
      <c r="A12" s="85"/>
      <c r="B12" s="85"/>
      <c r="C12" s="85"/>
      <c r="D12" s="85"/>
      <c r="E12" s="85"/>
      <c r="F12" s="85"/>
      <c r="G12" s="85"/>
      <c r="H12" s="85"/>
      <c r="I12" s="85"/>
      <c r="J12" s="85"/>
      <c r="K12" s="85"/>
      <c r="L12" s="85"/>
      <c r="M12" s="85"/>
      <c r="N12" s="85"/>
      <c r="O12" s="85"/>
      <c r="P12" s="34"/>
      <c r="Q12" s="34"/>
      <c r="R12" s="34"/>
      <c r="S12" s="34"/>
      <c r="T12" s="34"/>
      <c r="U12" s="34"/>
      <c r="V12" s="34"/>
      <c r="W12" s="34"/>
      <c r="X12" s="34"/>
      <c r="Y12" s="34"/>
      <c r="Z12" s="34"/>
      <c r="AA12" s="34"/>
      <c r="AB12" s="34"/>
      <c r="AC12" s="34"/>
      <c r="AD12" s="34"/>
      <c r="AE12" s="34"/>
      <c r="AF12" s="34"/>
      <c r="AG12" s="34"/>
      <c r="AH12" s="34"/>
      <c r="AI12" s="34"/>
      <c r="AJ12" s="34"/>
      <c r="AK12" s="34"/>
      <c r="AL12" s="34"/>
      <c r="AM12" s="34"/>
      <c r="AN12" s="34"/>
      <c r="AO12" s="34"/>
      <c r="AP12" s="34"/>
      <c r="AQ12" s="34"/>
      <c r="AR12" s="34"/>
      <c r="AS12" s="34"/>
      <c r="AT12" s="34"/>
      <c r="AU12" s="34"/>
      <c r="AV12" s="34"/>
      <c r="AW12" s="34"/>
      <c r="AX12" s="34"/>
      <c r="AY12" s="34"/>
      <c r="AZ12" s="34"/>
      <c r="BA12" s="34"/>
      <c r="BB12" s="34"/>
      <c r="BC12" s="34"/>
      <c r="BD12" s="34"/>
      <c r="BE12" s="34"/>
      <c r="BF12" s="34"/>
      <c r="BG12" s="34"/>
      <c r="BH12" s="34"/>
      <c r="BI12" s="34"/>
      <c r="BJ12" s="34"/>
      <c r="BK12" s="34"/>
      <c r="BL12" s="34"/>
      <c r="BM12" s="34"/>
      <c r="BN12" s="34"/>
      <c r="BO12" s="34"/>
      <c r="BP12" s="34"/>
      <c r="BQ12" s="34"/>
      <c r="BR12" s="34"/>
      <c r="BS12" s="34"/>
      <c r="BT12" s="34"/>
      <c r="BU12" s="34"/>
      <c r="BV12" s="34"/>
      <c r="BW12" s="34"/>
      <c r="BX12" s="34"/>
      <c r="BY12" s="34"/>
      <c r="BZ12" s="34"/>
      <c r="CA12" s="34"/>
      <c r="CB12" s="34"/>
      <c r="CC12" s="34"/>
      <c r="CD12" s="34"/>
      <c r="CE12" s="34"/>
      <c r="CF12" s="34"/>
      <c r="CG12" s="34"/>
      <c r="CH12" s="34"/>
      <c r="CI12" s="34"/>
      <c r="CJ12" s="34"/>
      <c r="CK12" s="34"/>
      <c r="CL12" s="34"/>
      <c r="CM12" s="34"/>
      <c r="CN12" s="34"/>
      <c r="CO12" s="34"/>
      <c r="CP12" s="34"/>
      <c r="CQ12" s="34"/>
      <c r="CR12" s="34"/>
      <c r="CS12" s="34"/>
      <c r="CT12" s="34"/>
      <c r="CU12" s="34"/>
      <c r="CV12" s="34"/>
      <c r="CW12" s="34"/>
      <c r="CX12" s="34"/>
      <c r="CY12" s="34"/>
      <c r="CZ12" s="34"/>
      <c r="DA12" s="34"/>
      <c r="DB12" s="34"/>
      <c r="DC12" s="34"/>
      <c r="DD12" s="34"/>
      <c r="DE12" s="34"/>
      <c r="DF12" s="34"/>
      <c r="DG12" s="34"/>
      <c r="DH12" s="34"/>
      <c r="DI12" s="34"/>
      <c r="DJ12" s="34"/>
      <c r="DK12" s="34"/>
      <c r="DL12" s="34"/>
      <c r="DM12" s="34"/>
      <c r="DN12" s="34"/>
      <c r="DO12" s="34"/>
      <c r="DP12" s="34"/>
      <c r="DQ12" s="34"/>
      <c r="DR12" s="34"/>
      <c r="DS12" s="34"/>
      <c r="DT12" s="34"/>
      <c r="DU12" s="34"/>
      <c r="DV12" s="34"/>
      <c r="DW12" s="34"/>
      <c r="DX12" s="34"/>
      <c r="DY12" s="34"/>
      <c r="DZ12" s="34"/>
      <c r="EA12" s="34"/>
      <c r="EB12" s="34"/>
      <c r="EC12" s="34"/>
      <c r="ED12" s="34"/>
      <c r="EE12" s="34"/>
      <c r="EF12" s="34"/>
      <c r="EG12" s="34"/>
      <c r="EH12" s="34"/>
      <c r="EI12" s="34"/>
      <c r="EJ12" s="34"/>
      <c r="EK12" s="34"/>
      <c r="EL12" s="34"/>
      <c r="EM12" s="34"/>
      <c r="EN12" s="34"/>
      <c r="EO12" s="34"/>
      <c r="EP12" s="34"/>
      <c r="EQ12" s="34"/>
      <c r="ER12" s="34"/>
      <c r="ES12" s="34"/>
      <c r="ET12" s="34"/>
      <c r="EU12" s="34"/>
      <c r="EV12" s="34"/>
      <c r="EW12" s="34"/>
      <c r="EX12" s="34"/>
      <c r="EY12" s="34"/>
      <c r="EZ12" s="34"/>
      <c r="FA12" s="34"/>
    </row>
    <row r="13" spans="1:157" ht="39" customHeight="1" x14ac:dyDescent="0.2">
      <c r="A13" s="85" t="s">
        <v>71</v>
      </c>
      <c r="B13" s="85" t="s">
        <v>71</v>
      </c>
      <c r="C13" s="85" t="s">
        <v>71</v>
      </c>
      <c r="D13" s="85" t="s">
        <v>71</v>
      </c>
      <c r="E13" s="85" t="s">
        <v>71</v>
      </c>
      <c r="F13" s="85" t="s">
        <v>71</v>
      </c>
      <c r="G13" s="85" t="s">
        <v>71</v>
      </c>
      <c r="H13" s="85" t="s">
        <v>71</v>
      </c>
      <c r="I13" s="85" t="s">
        <v>71</v>
      </c>
      <c r="J13" s="85" t="s">
        <v>71</v>
      </c>
      <c r="K13" s="85" t="s">
        <v>71</v>
      </c>
      <c r="L13" s="85" t="s">
        <v>71</v>
      </c>
      <c r="M13" s="85" t="s">
        <v>71</v>
      </c>
      <c r="N13" s="85" t="s">
        <v>71</v>
      </c>
      <c r="O13" s="85" t="s">
        <v>71</v>
      </c>
      <c r="P13" s="34"/>
      <c r="Q13" s="34"/>
      <c r="R13" s="34"/>
      <c r="S13" s="34"/>
      <c r="T13" s="34"/>
      <c r="U13" s="34"/>
      <c r="V13" s="34"/>
      <c r="W13" s="34"/>
      <c r="X13" s="34"/>
      <c r="Y13" s="34"/>
      <c r="Z13" s="34"/>
      <c r="AA13" s="34"/>
      <c r="AB13" s="34"/>
      <c r="AC13" s="34"/>
      <c r="AD13" s="34"/>
      <c r="AE13" s="34"/>
      <c r="AF13" s="34"/>
      <c r="AG13" s="34"/>
      <c r="AH13" s="34"/>
      <c r="AI13" s="34"/>
      <c r="AJ13" s="34"/>
      <c r="AK13" s="34"/>
      <c r="AL13" s="34"/>
      <c r="AM13" s="34"/>
      <c r="AN13" s="34"/>
      <c r="AO13" s="34"/>
      <c r="AP13" s="34"/>
      <c r="AQ13" s="34"/>
      <c r="AR13" s="34"/>
      <c r="AS13" s="34"/>
      <c r="AT13" s="34"/>
      <c r="AU13" s="34"/>
      <c r="AV13" s="34"/>
      <c r="AW13" s="34"/>
      <c r="AX13" s="34"/>
      <c r="AY13" s="34"/>
      <c r="AZ13" s="34"/>
      <c r="BA13" s="34"/>
      <c r="BB13" s="34"/>
      <c r="BC13" s="34"/>
      <c r="BD13" s="34"/>
      <c r="BE13" s="34"/>
      <c r="BF13" s="34"/>
      <c r="BG13" s="34"/>
      <c r="BH13" s="34"/>
      <c r="BI13" s="34"/>
      <c r="BJ13" s="34"/>
      <c r="BK13" s="34"/>
      <c r="BL13" s="34"/>
      <c r="BM13" s="34"/>
      <c r="BN13" s="34"/>
      <c r="BO13" s="34"/>
      <c r="BP13" s="34"/>
      <c r="BQ13" s="34"/>
      <c r="BR13" s="34"/>
      <c r="BS13" s="34"/>
      <c r="BT13" s="34"/>
      <c r="BU13" s="34"/>
      <c r="BV13" s="34"/>
      <c r="BW13" s="34"/>
      <c r="BX13" s="34"/>
      <c r="BY13" s="34"/>
      <c r="BZ13" s="34"/>
      <c r="CA13" s="34"/>
      <c r="CB13" s="34"/>
      <c r="CC13" s="34"/>
      <c r="CD13" s="34"/>
      <c r="CE13" s="34"/>
      <c r="CF13" s="34"/>
      <c r="CG13" s="34"/>
      <c r="CH13" s="34"/>
      <c r="CI13" s="34"/>
      <c r="CJ13" s="34"/>
      <c r="CK13" s="34"/>
      <c r="CL13" s="34"/>
      <c r="CM13" s="34"/>
      <c r="CN13" s="34"/>
      <c r="CO13" s="34"/>
      <c r="CP13" s="34"/>
      <c r="CQ13" s="34"/>
      <c r="CR13" s="34"/>
      <c r="CS13" s="34"/>
      <c r="CT13" s="34"/>
      <c r="CU13" s="34"/>
      <c r="CV13" s="34"/>
      <c r="CW13" s="34"/>
      <c r="CX13" s="34"/>
      <c r="CY13" s="34"/>
      <c r="CZ13" s="34"/>
      <c r="DA13" s="34"/>
      <c r="DB13" s="34"/>
      <c r="DC13" s="34"/>
      <c r="DD13" s="34"/>
      <c r="DE13" s="34"/>
      <c r="DF13" s="34"/>
      <c r="DG13" s="34"/>
      <c r="DH13" s="34"/>
      <c r="DI13" s="34"/>
      <c r="DJ13" s="34"/>
      <c r="DK13" s="34"/>
      <c r="DL13" s="34"/>
      <c r="DM13" s="34"/>
      <c r="DN13" s="34"/>
      <c r="DO13" s="34"/>
      <c r="DP13" s="34"/>
      <c r="DQ13" s="34"/>
      <c r="DR13" s="34"/>
      <c r="DS13" s="34"/>
      <c r="DT13" s="34"/>
      <c r="DU13" s="34"/>
      <c r="DV13" s="34"/>
      <c r="DW13" s="34"/>
      <c r="DX13" s="34"/>
      <c r="DY13" s="34"/>
      <c r="DZ13" s="34"/>
      <c r="EA13" s="34"/>
      <c r="EB13" s="34"/>
      <c r="EC13" s="34"/>
      <c r="ED13" s="34"/>
      <c r="EE13" s="34"/>
      <c r="EF13" s="34"/>
      <c r="EG13" s="34"/>
      <c r="EH13" s="34"/>
      <c r="EI13" s="34"/>
      <c r="EJ13" s="34"/>
      <c r="EK13" s="34"/>
      <c r="EL13" s="34"/>
      <c r="EM13" s="34"/>
      <c r="EN13" s="34"/>
      <c r="EO13" s="34"/>
      <c r="EP13" s="34"/>
      <c r="EQ13" s="34"/>
      <c r="ER13" s="34"/>
      <c r="ES13" s="34"/>
      <c r="ET13" s="34"/>
      <c r="EU13" s="34"/>
      <c r="EV13" s="34"/>
      <c r="EW13" s="34"/>
      <c r="EX13" s="34"/>
      <c r="EY13" s="34"/>
      <c r="EZ13" s="34"/>
      <c r="FA13" s="34"/>
    </row>
    <row r="14" spans="1:157" x14ac:dyDescent="0.2">
      <c r="A14" s="85"/>
      <c r="B14" s="85"/>
      <c r="C14" s="85"/>
      <c r="D14" s="85"/>
      <c r="E14" s="85"/>
      <c r="F14" s="85"/>
      <c r="G14" s="85"/>
      <c r="H14" s="85"/>
      <c r="I14" s="85"/>
      <c r="J14" s="85"/>
      <c r="K14" s="85"/>
      <c r="L14" s="85"/>
      <c r="M14" s="85"/>
      <c r="N14" s="85"/>
      <c r="O14" s="85"/>
      <c r="P14" s="34"/>
      <c r="Q14" s="34"/>
      <c r="R14" s="34"/>
      <c r="S14" s="34"/>
      <c r="T14" s="34"/>
      <c r="U14" s="34"/>
      <c r="V14" s="34"/>
      <c r="W14" s="34"/>
      <c r="X14" s="34"/>
      <c r="Y14" s="34"/>
      <c r="Z14" s="34"/>
      <c r="AA14" s="34"/>
      <c r="AB14" s="34"/>
      <c r="AC14" s="34"/>
      <c r="AD14" s="34"/>
      <c r="AE14" s="34"/>
      <c r="AF14" s="34"/>
      <c r="AG14" s="34"/>
      <c r="AH14" s="34"/>
      <c r="AI14" s="34"/>
      <c r="AJ14" s="34"/>
      <c r="AK14" s="34"/>
      <c r="AL14" s="34"/>
      <c r="AM14" s="34"/>
      <c r="AN14" s="34"/>
      <c r="AO14" s="34"/>
      <c r="AP14" s="34"/>
      <c r="AQ14" s="34"/>
      <c r="AR14" s="34"/>
      <c r="AS14" s="34"/>
      <c r="AT14" s="34"/>
      <c r="AU14" s="34"/>
      <c r="AV14" s="34"/>
      <c r="AW14" s="34"/>
      <c r="AX14" s="34"/>
      <c r="AY14" s="34"/>
      <c r="AZ14" s="34"/>
      <c r="BA14" s="34"/>
      <c r="BB14" s="34"/>
      <c r="BC14" s="34"/>
      <c r="BD14" s="34"/>
      <c r="BE14" s="34"/>
      <c r="BF14" s="34"/>
      <c r="BG14" s="34"/>
      <c r="BH14" s="34"/>
      <c r="BI14" s="34"/>
      <c r="BJ14" s="34"/>
      <c r="BK14" s="34"/>
      <c r="BL14" s="34"/>
      <c r="BM14" s="34"/>
      <c r="BN14" s="34"/>
      <c r="BO14" s="34"/>
      <c r="BP14" s="34"/>
      <c r="BQ14" s="34"/>
      <c r="BR14" s="34"/>
      <c r="BS14" s="34"/>
      <c r="BT14" s="34"/>
      <c r="BU14" s="34"/>
      <c r="BV14" s="34"/>
      <c r="BW14" s="34"/>
      <c r="BX14" s="34"/>
      <c r="BY14" s="34"/>
      <c r="BZ14" s="34"/>
      <c r="CA14" s="34"/>
      <c r="CB14" s="34"/>
      <c r="CC14" s="34"/>
      <c r="CD14" s="34"/>
      <c r="CE14" s="34"/>
      <c r="CF14" s="34"/>
      <c r="CG14" s="34"/>
      <c r="CH14" s="34"/>
      <c r="CI14" s="34"/>
      <c r="CJ14" s="34"/>
      <c r="CK14" s="34"/>
      <c r="CL14" s="34"/>
      <c r="CM14" s="34"/>
      <c r="CN14" s="34"/>
      <c r="CO14" s="34"/>
      <c r="CP14" s="34"/>
      <c r="CQ14" s="34"/>
      <c r="CR14" s="34"/>
      <c r="CS14" s="34"/>
      <c r="CT14" s="34"/>
      <c r="CU14" s="34"/>
      <c r="CV14" s="34"/>
      <c r="CW14" s="34"/>
      <c r="CX14" s="34"/>
      <c r="CY14" s="34"/>
      <c r="CZ14" s="34"/>
      <c r="DA14" s="34"/>
      <c r="DB14" s="34"/>
      <c r="DC14" s="34"/>
      <c r="DD14" s="34"/>
      <c r="DE14" s="34"/>
      <c r="DF14" s="34"/>
      <c r="DG14" s="34"/>
      <c r="DH14" s="34"/>
      <c r="DI14" s="34"/>
      <c r="DJ14" s="34"/>
      <c r="DK14" s="34"/>
      <c r="DL14" s="34"/>
      <c r="DM14" s="34"/>
      <c r="DN14" s="34"/>
      <c r="DO14" s="34"/>
      <c r="DP14" s="34"/>
      <c r="DQ14" s="34"/>
      <c r="DR14" s="34"/>
      <c r="DS14" s="34"/>
      <c r="DT14" s="34"/>
      <c r="DU14" s="34"/>
      <c r="DV14" s="34"/>
      <c r="DW14" s="34"/>
      <c r="DX14" s="34"/>
      <c r="DY14" s="34"/>
      <c r="DZ14" s="34"/>
      <c r="EA14" s="34"/>
      <c r="EB14" s="34"/>
      <c r="EC14" s="34"/>
      <c r="ED14" s="34"/>
      <c r="EE14" s="34"/>
      <c r="EF14" s="34"/>
      <c r="EG14" s="34"/>
      <c r="EH14" s="34"/>
      <c r="EI14" s="34"/>
      <c r="EJ14" s="34"/>
      <c r="EK14" s="34"/>
      <c r="EL14" s="34"/>
      <c r="EM14" s="34"/>
      <c r="EN14" s="34"/>
      <c r="EO14" s="34"/>
      <c r="EP14" s="34"/>
      <c r="EQ14" s="34"/>
      <c r="ER14" s="34"/>
      <c r="ES14" s="34"/>
      <c r="ET14" s="34"/>
      <c r="EU14" s="34"/>
      <c r="EV14" s="34"/>
      <c r="EW14" s="34"/>
      <c r="EX14" s="34"/>
      <c r="EY14" s="34"/>
      <c r="EZ14" s="34"/>
      <c r="FA14" s="34"/>
    </row>
    <row r="15" spans="1:157" ht="32.25" customHeight="1" x14ac:dyDescent="0.2">
      <c r="A15" s="85" t="s">
        <v>72</v>
      </c>
      <c r="B15" s="85" t="s">
        <v>72</v>
      </c>
      <c r="C15" s="85" t="s">
        <v>72</v>
      </c>
      <c r="D15" s="85" t="s">
        <v>72</v>
      </c>
      <c r="E15" s="85" t="s">
        <v>72</v>
      </c>
      <c r="F15" s="85" t="s">
        <v>72</v>
      </c>
      <c r="G15" s="85" t="s">
        <v>72</v>
      </c>
      <c r="H15" s="85" t="s">
        <v>72</v>
      </c>
      <c r="I15" s="85" t="s">
        <v>72</v>
      </c>
      <c r="J15" s="85" t="s">
        <v>72</v>
      </c>
      <c r="K15" s="85" t="s">
        <v>72</v>
      </c>
      <c r="L15" s="85" t="s">
        <v>72</v>
      </c>
      <c r="M15" s="85" t="s">
        <v>72</v>
      </c>
      <c r="N15" s="85" t="s">
        <v>72</v>
      </c>
      <c r="O15" s="85" t="s">
        <v>72</v>
      </c>
      <c r="P15" s="34"/>
      <c r="Q15" s="34"/>
      <c r="R15" s="34"/>
      <c r="S15" s="34"/>
      <c r="T15" s="34"/>
      <c r="U15" s="34"/>
      <c r="V15" s="34"/>
      <c r="W15" s="34"/>
      <c r="X15" s="34"/>
      <c r="Y15" s="34"/>
      <c r="Z15" s="34"/>
      <c r="AA15" s="34"/>
      <c r="AB15" s="34"/>
      <c r="AC15" s="34"/>
      <c r="AD15" s="34"/>
      <c r="AE15" s="34"/>
      <c r="AF15" s="34"/>
      <c r="AG15" s="34"/>
      <c r="AH15" s="34"/>
      <c r="AI15" s="34"/>
      <c r="AJ15" s="34"/>
      <c r="AK15" s="34"/>
      <c r="AL15" s="34"/>
      <c r="AM15" s="34"/>
      <c r="AN15" s="34"/>
      <c r="AO15" s="34"/>
      <c r="AP15" s="34"/>
      <c r="AQ15" s="34"/>
      <c r="AR15" s="34"/>
      <c r="AS15" s="34"/>
      <c r="AT15" s="34"/>
      <c r="AU15" s="34"/>
      <c r="AV15" s="34"/>
      <c r="AW15" s="34"/>
      <c r="AX15" s="34"/>
      <c r="AY15" s="34"/>
      <c r="AZ15" s="34"/>
      <c r="BA15" s="34"/>
      <c r="BB15" s="34"/>
      <c r="BC15" s="34"/>
      <c r="BD15" s="34"/>
      <c r="BE15" s="34"/>
      <c r="BF15" s="34"/>
      <c r="BG15" s="34"/>
      <c r="BH15" s="34"/>
      <c r="BI15" s="34"/>
      <c r="BJ15" s="34"/>
      <c r="BK15" s="34"/>
      <c r="BL15" s="34"/>
      <c r="BM15" s="34"/>
      <c r="BN15" s="34"/>
      <c r="BO15" s="34"/>
      <c r="BP15" s="34"/>
      <c r="BQ15" s="34"/>
      <c r="BR15" s="34"/>
      <c r="BS15" s="34"/>
      <c r="BT15" s="34"/>
      <c r="BU15" s="34"/>
      <c r="BV15" s="34"/>
      <c r="BW15" s="34"/>
      <c r="BX15" s="34"/>
      <c r="BY15" s="34"/>
      <c r="BZ15" s="34"/>
      <c r="CA15" s="34"/>
      <c r="CB15" s="34"/>
      <c r="CC15" s="34"/>
      <c r="CD15" s="34"/>
      <c r="CE15" s="34"/>
      <c r="CF15" s="34"/>
      <c r="CG15" s="34"/>
      <c r="CH15" s="34"/>
      <c r="CI15" s="34"/>
      <c r="CJ15" s="34"/>
      <c r="CK15" s="34"/>
      <c r="CL15" s="34"/>
      <c r="CM15" s="34"/>
      <c r="CN15" s="34"/>
      <c r="CO15" s="34"/>
      <c r="CP15" s="34"/>
      <c r="CQ15" s="34"/>
      <c r="CR15" s="34"/>
      <c r="CS15" s="34"/>
      <c r="CT15" s="34"/>
      <c r="CU15" s="34"/>
      <c r="CV15" s="34"/>
      <c r="CW15" s="34"/>
      <c r="CX15" s="34"/>
      <c r="CY15" s="34"/>
      <c r="CZ15" s="34"/>
      <c r="DA15" s="34"/>
      <c r="DB15" s="34"/>
      <c r="DC15" s="34"/>
      <c r="DD15" s="34"/>
      <c r="DE15" s="34"/>
      <c r="DF15" s="34"/>
      <c r="DG15" s="34"/>
      <c r="DH15" s="34"/>
      <c r="DI15" s="34"/>
      <c r="DJ15" s="34"/>
      <c r="DK15" s="34"/>
      <c r="DL15" s="34"/>
      <c r="DM15" s="34"/>
      <c r="DN15" s="34"/>
      <c r="DO15" s="34"/>
      <c r="DP15" s="34"/>
      <c r="DQ15" s="34"/>
      <c r="DR15" s="34"/>
      <c r="DS15" s="34"/>
      <c r="DT15" s="34"/>
      <c r="DU15" s="34"/>
      <c r="DV15" s="34"/>
      <c r="DW15" s="34"/>
      <c r="DX15" s="34"/>
      <c r="DY15" s="34"/>
      <c r="DZ15" s="34"/>
      <c r="EA15" s="34"/>
      <c r="EB15" s="34"/>
      <c r="EC15" s="34"/>
      <c r="ED15" s="34"/>
      <c r="EE15" s="34"/>
      <c r="EF15" s="34"/>
      <c r="EG15" s="34"/>
      <c r="EH15" s="34"/>
      <c r="EI15" s="34"/>
      <c r="EJ15" s="34"/>
      <c r="EK15" s="34"/>
      <c r="EL15" s="34"/>
      <c r="EM15" s="34"/>
      <c r="EN15" s="34"/>
      <c r="EO15" s="34"/>
      <c r="EP15" s="34"/>
      <c r="EQ15" s="34"/>
      <c r="ER15" s="34"/>
      <c r="ES15" s="34"/>
      <c r="ET15" s="34"/>
      <c r="EU15" s="34"/>
      <c r="EV15" s="34"/>
      <c r="EW15" s="34"/>
      <c r="EX15" s="34"/>
      <c r="EY15" s="34"/>
      <c r="EZ15" s="34"/>
      <c r="FA15" s="34"/>
    </row>
    <row r="16" spans="1:157" x14ac:dyDescent="0.2">
      <c r="A16" s="85"/>
      <c r="B16" s="85"/>
      <c r="C16" s="85"/>
      <c r="D16" s="85"/>
      <c r="E16" s="85"/>
      <c r="F16" s="85"/>
      <c r="G16" s="85"/>
      <c r="H16" s="85"/>
      <c r="I16" s="85"/>
      <c r="J16" s="85"/>
      <c r="K16" s="85"/>
      <c r="L16" s="85"/>
      <c r="M16" s="85"/>
      <c r="N16" s="85"/>
      <c r="O16" s="85"/>
      <c r="P16" s="34"/>
      <c r="Q16" s="34"/>
      <c r="R16" s="34"/>
      <c r="S16" s="34"/>
      <c r="T16" s="34"/>
      <c r="U16" s="34"/>
      <c r="V16" s="34"/>
      <c r="W16" s="34"/>
      <c r="X16" s="34"/>
      <c r="Y16" s="34"/>
      <c r="Z16" s="34"/>
      <c r="AA16" s="34"/>
      <c r="AB16" s="34"/>
      <c r="AC16" s="34"/>
      <c r="AD16" s="34"/>
      <c r="AE16" s="34"/>
      <c r="AF16" s="34"/>
      <c r="AG16" s="34"/>
      <c r="AH16" s="34"/>
      <c r="AI16" s="34"/>
      <c r="AJ16" s="34"/>
      <c r="AK16" s="34"/>
      <c r="AL16" s="34"/>
      <c r="AM16" s="34"/>
      <c r="AN16" s="34"/>
      <c r="AO16" s="34"/>
      <c r="AP16" s="34"/>
      <c r="AQ16" s="34"/>
      <c r="AR16" s="34"/>
      <c r="AS16" s="34"/>
      <c r="AT16" s="34"/>
      <c r="AU16" s="34"/>
      <c r="AV16" s="34"/>
      <c r="AW16" s="34"/>
      <c r="AX16" s="34"/>
      <c r="AY16" s="34"/>
      <c r="AZ16" s="34"/>
      <c r="BA16" s="34"/>
      <c r="BB16" s="34"/>
      <c r="BC16" s="34"/>
      <c r="BD16" s="34"/>
      <c r="BE16" s="34"/>
      <c r="BF16" s="34"/>
      <c r="BG16" s="34"/>
      <c r="BH16" s="34"/>
      <c r="BI16" s="34"/>
      <c r="BJ16" s="34"/>
      <c r="BK16" s="34"/>
      <c r="BL16" s="34"/>
      <c r="BM16" s="34"/>
      <c r="BN16" s="34"/>
      <c r="BO16" s="34"/>
      <c r="BP16" s="34"/>
      <c r="BQ16" s="34"/>
      <c r="BR16" s="34"/>
      <c r="BS16" s="34"/>
      <c r="BT16" s="34"/>
      <c r="BU16" s="34"/>
      <c r="BV16" s="34"/>
      <c r="BW16" s="34"/>
      <c r="BX16" s="34"/>
      <c r="BY16" s="34"/>
      <c r="BZ16" s="34"/>
      <c r="CA16" s="34"/>
      <c r="CB16" s="34"/>
      <c r="CC16" s="34"/>
      <c r="CD16" s="34"/>
      <c r="CE16" s="34"/>
      <c r="CF16" s="34"/>
      <c r="CG16" s="34"/>
      <c r="CH16" s="34"/>
      <c r="CI16" s="34"/>
      <c r="CJ16" s="34"/>
      <c r="CK16" s="34"/>
      <c r="CL16" s="34"/>
      <c r="CM16" s="34"/>
      <c r="CN16" s="34"/>
      <c r="CO16" s="34"/>
      <c r="CP16" s="34"/>
      <c r="CQ16" s="34"/>
      <c r="CR16" s="34"/>
      <c r="CS16" s="34"/>
      <c r="CT16" s="34"/>
      <c r="CU16" s="34"/>
      <c r="CV16" s="34"/>
      <c r="CW16" s="34"/>
      <c r="CX16" s="34"/>
      <c r="CY16" s="34"/>
      <c r="CZ16" s="34"/>
      <c r="DA16" s="34"/>
      <c r="DB16" s="34"/>
      <c r="DC16" s="34"/>
      <c r="DD16" s="34"/>
      <c r="DE16" s="34"/>
      <c r="DF16" s="34"/>
      <c r="DG16" s="34"/>
      <c r="DH16" s="34"/>
      <c r="DI16" s="34"/>
      <c r="DJ16" s="34"/>
      <c r="DK16" s="34"/>
      <c r="DL16" s="34"/>
      <c r="DM16" s="34"/>
      <c r="DN16" s="34"/>
      <c r="DO16" s="34"/>
      <c r="DP16" s="34"/>
      <c r="DQ16" s="34"/>
      <c r="DR16" s="34"/>
      <c r="DS16" s="34"/>
      <c r="DT16" s="34"/>
      <c r="DU16" s="34"/>
      <c r="DV16" s="34"/>
      <c r="DW16" s="34"/>
      <c r="DX16" s="34"/>
      <c r="DY16" s="34"/>
      <c r="DZ16" s="34"/>
      <c r="EA16" s="34"/>
      <c r="EB16" s="34"/>
      <c r="EC16" s="34"/>
      <c r="ED16" s="34"/>
      <c r="EE16" s="34"/>
      <c r="EF16" s="34"/>
      <c r="EG16" s="34"/>
      <c r="EH16" s="34"/>
      <c r="EI16" s="34"/>
      <c r="EJ16" s="34"/>
      <c r="EK16" s="34"/>
      <c r="EL16" s="34"/>
      <c r="EM16" s="34"/>
      <c r="EN16" s="34"/>
      <c r="EO16" s="34"/>
      <c r="EP16" s="34"/>
      <c r="EQ16" s="34"/>
      <c r="ER16" s="34"/>
      <c r="ES16" s="34"/>
      <c r="ET16" s="34"/>
      <c r="EU16" s="34"/>
      <c r="EV16" s="34"/>
      <c r="EW16" s="34"/>
      <c r="EX16" s="34"/>
      <c r="EY16" s="34"/>
      <c r="EZ16" s="34"/>
      <c r="FA16" s="34"/>
    </row>
    <row r="17" spans="1:157" ht="26.25" customHeight="1" x14ac:dyDescent="0.2">
      <c r="A17" s="85" t="s">
        <v>166</v>
      </c>
      <c r="B17" s="85" t="s">
        <v>73</v>
      </c>
      <c r="C17" s="85" t="s">
        <v>73</v>
      </c>
      <c r="D17" s="85" t="s">
        <v>73</v>
      </c>
      <c r="E17" s="85" t="s">
        <v>73</v>
      </c>
      <c r="F17" s="85" t="s">
        <v>73</v>
      </c>
      <c r="G17" s="85" t="s">
        <v>73</v>
      </c>
      <c r="H17" s="85" t="s">
        <v>73</v>
      </c>
      <c r="I17" s="85" t="s">
        <v>73</v>
      </c>
      <c r="J17" s="85" t="s">
        <v>73</v>
      </c>
      <c r="K17" s="85" t="s">
        <v>73</v>
      </c>
      <c r="L17" s="85" t="s">
        <v>73</v>
      </c>
      <c r="M17" s="85" t="s">
        <v>73</v>
      </c>
      <c r="N17" s="85" t="s">
        <v>73</v>
      </c>
      <c r="O17" s="85" t="s">
        <v>73</v>
      </c>
      <c r="P17" s="34"/>
      <c r="Q17" s="34"/>
      <c r="R17" s="34"/>
      <c r="S17" s="34"/>
      <c r="T17" s="34"/>
      <c r="U17" s="34"/>
      <c r="V17" s="34"/>
      <c r="W17" s="34"/>
      <c r="X17" s="34"/>
      <c r="Y17" s="34"/>
      <c r="Z17" s="34"/>
      <c r="AA17" s="34"/>
      <c r="AB17" s="34"/>
      <c r="AC17" s="34"/>
      <c r="AD17" s="34"/>
      <c r="AE17" s="34"/>
      <c r="AF17" s="34"/>
      <c r="AG17" s="34"/>
      <c r="AH17" s="34"/>
      <c r="AI17" s="34"/>
      <c r="AJ17" s="34"/>
      <c r="AK17" s="34"/>
      <c r="AL17" s="34"/>
      <c r="AM17" s="34"/>
      <c r="AN17" s="34"/>
      <c r="AO17" s="34"/>
      <c r="AP17" s="34"/>
      <c r="AQ17" s="34"/>
      <c r="AR17" s="34"/>
      <c r="AS17" s="34"/>
      <c r="AT17" s="34"/>
      <c r="AU17" s="34"/>
      <c r="AV17" s="34"/>
      <c r="AW17" s="34"/>
      <c r="AX17" s="34"/>
      <c r="AY17" s="34"/>
      <c r="AZ17" s="34"/>
      <c r="BA17" s="34"/>
      <c r="BB17" s="34"/>
      <c r="BC17" s="34"/>
      <c r="BD17" s="34"/>
      <c r="BE17" s="34"/>
      <c r="BF17" s="34"/>
      <c r="BG17" s="34"/>
      <c r="BH17" s="34"/>
      <c r="BI17" s="34"/>
      <c r="BJ17" s="34"/>
      <c r="BK17" s="34"/>
      <c r="BL17" s="34"/>
      <c r="BM17" s="34"/>
      <c r="BN17" s="34"/>
      <c r="BO17" s="34"/>
      <c r="BP17" s="34"/>
      <c r="BQ17" s="34"/>
      <c r="BR17" s="34"/>
      <c r="BS17" s="34"/>
      <c r="BT17" s="34"/>
      <c r="BU17" s="34"/>
      <c r="BV17" s="34"/>
      <c r="BW17" s="34"/>
      <c r="BX17" s="34"/>
      <c r="BY17" s="34"/>
      <c r="BZ17" s="34"/>
      <c r="CA17" s="34"/>
      <c r="CB17" s="34"/>
      <c r="CC17" s="34"/>
      <c r="CD17" s="34"/>
      <c r="CE17" s="34"/>
      <c r="CF17" s="34"/>
      <c r="CG17" s="34"/>
      <c r="CH17" s="34"/>
      <c r="CI17" s="34"/>
      <c r="CJ17" s="34"/>
      <c r="CK17" s="34"/>
      <c r="CL17" s="34"/>
      <c r="CM17" s="34"/>
      <c r="CN17" s="34"/>
      <c r="CO17" s="34"/>
      <c r="CP17" s="34"/>
      <c r="CQ17" s="34"/>
      <c r="CR17" s="34"/>
      <c r="CS17" s="34"/>
      <c r="CT17" s="34"/>
      <c r="CU17" s="34"/>
      <c r="CV17" s="34"/>
      <c r="CW17" s="34"/>
      <c r="CX17" s="34"/>
      <c r="CY17" s="34"/>
      <c r="CZ17" s="34"/>
      <c r="DA17" s="34"/>
      <c r="DB17" s="34"/>
      <c r="DC17" s="34"/>
      <c r="DD17" s="34"/>
      <c r="DE17" s="34"/>
      <c r="DF17" s="34"/>
      <c r="DG17" s="34"/>
      <c r="DH17" s="34"/>
      <c r="DI17" s="34"/>
      <c r="DJ17" s="34"/>
      <c r="DK17" s="34"/>
      <c r="DL17" s="34"/>
      <c r="DM17" s="34"/>
      <c r="DN17" s="34"/>
      <c r="DO17" s="34"/>
      <c r="DP17" s="34"/>
      <c r="DQ17" s="34"/>
      <c r="DR17" s="34"/>
      <c r="DS17" s="34"/>
      <c r="DT17" s="34"/>
      <c r="DU17" s="34"/>
      <c r="DV17" s="34"/>
      <c r="DW17" s="34"/>
      <c r="DX17" s="34"/>
      <c r="DY17" s="34"/>
      <c r="DZ17" s="34"/>
      <c r="EA17" s="34"/>
      <c r="EB17" s="34"/>
      <c r="EC17" s="34"/>
      <c r="ED17" s="34"/>
      <c r="EE17" s="34"/>
      <c r="EF17" s="34"/>
      <c r="EG17" s="34"/>
      <c r="EH17" s="34"/>
      <c r="EI17" s="34"/>
      <c r="EJ17" s="34"/>
      <c r="EK17" s="34"/>
      <c r="EL17" s="34"/>
      <c r="EM17" s="34"/>
      <c r="EN17" s="34"/>
      <c r="EO17" s="34"/>
      <c r="EP17" s="34"/>
      <c r="EQ17" s="34"/>
      <c r="ER17" s="34"/>
      <c r="ES17" s="34"/>
      <c r="ET17" s="34"/>
      <c r="EU17" s="34"/>
      <c r="EV17" s="34"/>
      <c r="EW17" s="34"/>
      <c r="EX17" s="34"/>
      <c r="EY17" s="34"/>
      <c r="EZ17" s="34"/>
      <c r="FA17" s="34"/>
    </row>
    <row r="18" spans="1:157" ht="30" customHeight="1" x14ac:dyDescent="0.2">
      <c r="A18" s="85" t="s">
        <v>158</v>
      </c>
      <c r="B18" s="85" t="s">
        <v>74</v>
      </c>
      <c r="C18" s="85" t="s">
        <v>74</v>
      </c>
      <c r="D18" s="85" t="s">
        <v>74</v>
      </c>
      <c r="E18" s="85" t="s">
        <v>74</v>
      </c>
      <c r="F18" s="85" t="s">
        <v>74</v>
      </c>
      <c r="G18" s="85" t="s">
        <v>74</v>
      </c>
      <c r="H18" s="85" t="s">
        <v>74</v>
      </c>
      <c r="I18" s="85" t="s">
        <v>74</v>
      </c>
      <c r="J18" s="85" t="s">
        <v>74</v>
      </c>
      <c r="K18" s="85" t="s">
        <v>74</v>
      </c>
      <c r="L18" s="85" t="s">
        <v>74</v>
      </c>
      <c r="M18" s="85" t="s">
        <v>74</v>
      </c>
      <c r="N18" s="85" t="s">
        <v>74</v>
      </c>
      <c r="O18" s="85" t="s">
        <v>74</v>
      </c>
      <c r="P18" s="34"/>
      <c r="Q18" s="34"/>
      <c r="R18" s="34"/>
      <c r="S18" s="34"/>
      <c r="T18" s="34"/>
      <c r="U18" s="34"/>
      <c r="V18" s="34"/>
      <c r="W18" s="34"/>
      <c r="X18" s="34"/>
      <c r="Y18" s="34"/>
      <c r="Z18" s="34"/>
      <c r="AA18" s="34"/>
      <c r="AB18" s="34"/>
      <c r="AC18" s="34"/>
      <c r="AD18" s="34"/>
      <c r="AE18" s="34"/>
      <c r="AF18" s="34"/>
      <c r="AG18" s="34"/>
      <c r="AH18" s="34"/>
      <c r="AI18" s="34"/>
      <c r="AJ18" s="34"/>
      <c r="AK18" s="34"/>
      <c r="AL18" s="34"/>
      <c r="AM18" s="34"/>
      <c r="AN18" s="34"/>
      <c r="AO18" s="34"/>
      <c r="AP18" s="34"/>
      <c r="AQ18" s="34"/>
      <c r="AR18" s="34"/>
      <c r="AS18" s="34"/>
      <c r="AT18" s="34"/>
      <c r="AU18" s="34"/>
      <c r="AV18" s="34"/>
      <c r="AW18" s="34"/>
      <c r="AX18" s="34"/>
      <c r="AY18" s="34"/>
      <c r="AZ18" s="34"/>
      <c r="BA18" s="34"/>
      <c r="BB18" s="34"/>
      <c r="BC18" s="34"/>
      <c r="BD18" s="34"/>
      <c r="BE18" s="34"/>
      <c r="BF18" s="34"/>
      <c r="BG18" s="34"/>
      <c r="BH18" s="34"/>
      <c r="BI18" s="34"/>
      <c r="BJ18" s="34"/>
      <c r="BK18" s="34"/>
      <c r="BL18" s="34"/>
      <c r="BM18" s="34"/>
      <c r="BN18" s="34"/>
      <c r="BO18" s="34"/>
      <c r="BP18" s="34"/>
      <c r="BQ18" s="34"/>
      <c r="BR18" s="34"/>
      <c r="BS18" s="34"/>
      <c r="BT18" s="34"/>
      <c r="BU18" s="34"/>
      <c r="BV18" s="34"/>
      <c r="BW18" s="34"/>
      <c r="BX18" s="34"/>
      <c r="BY18" s="34"/>
      <c r="BZ18" s="34"/>
      <c r="CA18" s="34"/>
      <c r="CB18" s="34"/>
      <c r="CC18" s="34"/>
      <c r="CD18" s="34"/>
      <c r="CE18" s="34"/>
      <c r="CF18" s="34"/>
      <c r="CG18" s="34"/>
      <c r="CH18" s="34"/>
      <c r="CI18" s="34"/>
      <c r="CJ18" s="34"/>
      <c r="CK18" s="34"/>
      <c r="CL18" s="34"/>
      <c r="CM18" s="34"/>
      <c r="CN18" s="34"/>
      <c r="CO18" s="34"/>
      <c r="CP18" s="34"/>
      <c r="CQ18" s="34"/>
      <c r="CR18" s="34"/>
      <c r="CS18" s="34"/>
      <c r="CT18" s="34"/>
      <c r="CU18" s="34"/>
      <c r="CV18" s="34"/>
      <c r="CW18" s="34"/>
      <c r="CX18" s="34"/>
      <c r="CY18" s="34"/>
      <c r="CZ18" s="34"/>
      <c r="DA18" s="34"/>
      <c r="DB18" s="34"/>
      <c r="DC18" s="34"/>
      <c r="DD18" s="34"/>
      <c r="DE18" s="34"/>
      <c r="DF18" s="34"/>
      <c r="DG18" s="34"/>
      <c r="DH18" s="34"/>
      <c r="DI18" s="34"/>
      <c r="DJ18" s="34"/>
      <c r="DK18" s="34"/>
      <c r="DL18" s="34"/>
      <c r="DM18" s="34"/>
      <c r="DN18" s="34"/>
      <c r="DO18" s="34"/>
      <c r="DP18" s="34"/>
      <c r="DQ18" s="34"/>
      <c r="DR18" s="34"/>
      <c r="DS18" s="34"/>
      <c r="DT18" s="34"/>
      <c r="DU18" s="34"/>
      <c r="DV18" s="34"/>
      <c r="DW18" s="34"/>
      <c r="DX18" s="34"/>
      <c r="DY18" s="34"/>
      <c r="DZ18" s="34"/>
      <c r="EA18" s="34"/>
      <c r="EB18" s="34"/>
      <c r="EC18" s="34"/>
      <c r="ED18" s="34"/>
      <c r="EE18" s="34"/>
      <c r="EF18" s="34"/>
      <c r="EG18" s="34"/>
      <c r="EH18" s="34"/>
      <c r="EI18" s="34"/>
      <c r="EJ18" s="34"/>
      <c r="EK18" s="34"/>
      <c r="EL18" s="34"/>
      <c r="EM18" s="34"/>
      <c r="EN18" s="34"/>
      <c r="EO18" s="34"/>
      <c r="EP18" s="34"/>
      <c r="EQ18" s="34"/>
      <c r="ER18" s="34"/>
      <c r="ES18" s="34"/>
      <c r="ET18" s="34"/>
      <c r="EU18" s="34"/>
      <c r="EV18" s="34"/>
      <c r="EW18" s="34"/>
      <c r="EX18" s="34"/>
      <c r="EY18" s="34"/>
      <c r="EZ18" s="34"/>
      <c r="FA18" s="34"/>
    </row>
    <row r="19" spans="1:157" x14ac:dyDescent="0.2">
      <c r="A19" s="85"/>
      <c r="B19" s="85"/>
      <c r="C19" s="85"/>
      <c r="D19" s="85"/>
      <c r="E19" s="85"/>
      <c r="F19" s="85"/>
      <c r="G19" s="85"/>
      <c r="H19" s="85"/>
      <c r="I19" s="85"/>
      <c r="J19" s="85"/>
      <c r="K19" s="85"/>
      <c r="L19" s="85"/>
      <c r="M19" s="85"/>
      <c r="N19" s="85"/>
      <c r="O19" s="85"/>
      <c r="P19" s="34"/>
      <c r="Q19" s="34"/>
      <c r="R19" s="34"/>
      <c r="S19" s="34"/>
      <c r="T19" s="34"/>
      <c r="U19" s="34"/>
      <c r="V19" s="34"/>
      <c r="W19" s="34"/>
      <c r="X19" s="34"/>
      <c r="Y19" s="34"/>
      <c r="Z19" s="34"/>
      <c r="AA19" s="34"/>
      <c r="AB19" s="34"/>
      <c r="AC19" s="34"/>
      <c r="AD19" s="34"/>
      <c r="AE19" s="34"/>
      <c r="AF19" s="34"/>
      <c r="AG19" s="34"/>
      <c r="AH19" s="34"/>
      <c r="AI19" s="34"/>
      <c r="AJ19" s="34"/>
      <c r="AK19" s="34"/>
      <c r="AL19" s="34"/>
      <c r="AM19" s="34"/>
      <c r="AN19" s="34"/>
      <c r="AO19" s="34"/>
      <c r="AP19" s="34"/>
      <c r="AQ19" s="34"/>
      <c r="AR19" s="34"/>
      <c r="AS19" s="34"/>
      <c r="AT19" s="34"/>
      <c r="AU19" s="34"/>
      <c r="AV19" s="34"/>
      <c r="AW19" s="34"/>
      <c r="AX19" s="34"/>
      <c r="AY19" s="34"/>
      <c r="AZ19" s="34"/>
      <c r="BA19" s="34"/>
      <c r="BB19" s="34"/>
      <c r="BC19" s="34"/>
      <c r="BD19" s="34"/>
      <c r="BE19" s="34"/>
      <c r="BF19" s="34"/>
      <c r="BG19" s="34"/>
      <c r="BH19" s="34"/>
      <c r="BI19" s="34"/>
      <c r="BJ19" s="34"/>
      <c r="BK19" s="34"/>
      <c r="BL19" s="34"/>
      <c r="BM19" s="34"/>
      <c r="BN19" s="34"/>
      <c r="BO19" s="34"/>
      <c r="BP19" s="34"/>
      <c r="BQ19" s="34"/>
      <c r="BR19" s="34"/>
      <c r="BS19" s="34"/>
      <c r="BT19" s="34"/>
      <c r="BU19" s="34"/>
      <c r="BV19" s="34"/>
      <c r="BW19" s="34"/>
      <c r="BX19" s="34"/>
      <c r="BY19" s="34"/>
      <c r="BZ19" s="34"/>
      <c r="CA19" s="34"/>
      <c r="CB19" s="34"/>
      <c r="CC19" s="34"/>
      <c r="CD19" s="34"/>
      <c r="CE19" s="34"/>
      <c r="CF19" s="34"/>
      <c r="CG19" s="34"/>
      <c r="CH19" s="34"/>
      <c r="CI19" s="34"/>
      <c r="CJ19" s="34"/>
      <c r="CK19" s="34"/>
      <c r="CL19" s="34"/>
      <c r="CM19" s="34"/>
      <c r="CN19" s="34"/>
      <c r="CO19" s="34"/>
      <c r="CP19" s="34"/>
      <c r="CQ19" s="34"/>
      <c r="CR19" s="34"/>
      <c r="CS19" s="34"/>
      <c r="CT19" s="34"/>
      <c r="CU19" s="34"/>
      <c r="CV19" s="34"/>
      <c r="CW19" s="34"/>
      <c r="CX19" s="34"/>
      <c r="CY19" s="34"/>
      <c r="CZ19" s="34"/>
      <c r="DA19" s="34"/>
      <c r="DB19" s="34"/>
      <c r="DC19" s="34"/>
      <c r="DD19" s="34"/>
      <c r="DE19" s="34"/>
      <c r="DF19" s="34"/>
      <c r="DG19" s="34"/>
      <c r="DH19" s="34"/>
      <c r="DI19" s="34"/>
      <c r="DJ19" s="34"/>
      <c r="DK19" s="34"/>
      <c r="DL19" s="34"/>
      <c r="DM19" s="34"/>
      <c r="DN19" s="34"/>
      <c r="DO19" s="34"/>
      <c r="DP19" s="34"/>
      <c r="DQ19" s="34"/>
      <c r="DR19" s="34"/>
      <c r="DS19" s="34"/>
      <c r="DT19" s="34"/>
      <c r="DU19" s="34"/>
      <c r="DV19" s="34"/>
      <c r="DW19" s="34"/>
      <c r="DX19" s="34"/>
      <c r="DY19" s="34"/>
      <c r="DZ19" s="34"/>
      <c r="EA19" s="34"/>
      <c r="EB19" s="34"/>
      <c r="EC19" s="34"/>
      <c r="ED19" s="34"/>
      <c r="EE19" s="34"/>
      <c r="EF19" s="34"/>
      <c r="EG19" s="34"/>
      <c r="EH19" s="34"/>
      <c r="EI19" s="34"/>
      <c r="EJ19" s="34"/>
      <c r="EK19" s="34"/>
      <c r="EL19" s="34"/>
      <c r="EM19" s="34"/>
      <c r="EN19" s="34"/>
      <c r="EO19" s="34"/>
      <c r="EP19" s="34"/>
      <c r="EQ19" s="34"/>
      <c r="ER19" s="34"/>
      <c r="ES19" s="34"/>
      <c r="ET19" s="34"/>
      <c r="EU19" s="34"/>
      <c r="EV19" s="34"/>
      <c r="EW19" s="34"/>
      <c r="EX19" s="34"/>
      <c r="EY19" s="34"/>
      <c r="EZ19" s="34"/>
      <c r="FA19" s="34"/>
    </row>
    <row r="20" spans="1:157" ht="24.75" customHeight="1" x14ac:dyDescent="0.2">
      <c r="A20" s="85" t="s">
        <v>167</v>
      </c>
      <c r="B20" s="85" t="s">
        <v>75</v>
      </c>
      <c r="C20" s="85" t="s">
        <v>75</v>
      </c>
      <c r="D20" s="85" t="s">
        <v>75</v>
      </c>
      <c r="E20" s="85" t="s">
        <v>75</v>
      </c>
      <c r="F20" s="85" t="s">
        <v>75</v>
      </c>
      <c r="G20" s="85" t="s">
        <v>75</v>
      </c>
      <c r="H20" s="85" t="s">
        <v>75</v>
      </c>
      <c r="I20" s="85" t="s">
        <v>75</v>
      </c>
      <c r="J20" s="85" t="s">
        <v>75</v>
      </c>
      <c r="K20" s="85" t="s">
        <v>75</v>
      </c>
      <c r="L20" s="85" t="s">
        <v>75</v>
      </c>
      <c r="M20" s="85" t="s">
        <v>75</v>
      </c>
      <c r="N20" s="85" t="s">
        <v>75</v>
      </c>
      <c r="O20" s="85" t="s">
        <v>75</v>
      </c>
      <c r="P20" s="34"/>
      <c r="Q20" s="34"/>
      <c r="R20" s="34"/>
      <c r="S20" s="34"/>
      <c r="T20" s="34"/>
      <c r="U20" s="34"/>
      <c r="V20" s="34"/>
      <c r="W20" s="34"/>
      <c r="X20" s="34"/>
      <c r="Y20" s="34"/>
      <c r="Z20" s="34"/>
      <c r="AA20" s="34"/>
      <c r="AB20" s="34"/>
      <c r="AC20" s="34"/>
      <c r="AD20" s="34"/>
      <c r="AE20" s="34"/>
      <c r="AF20" s="34"/>
      <c r="AG20" s="34"/>
      <c r="AH20" s="34"/>
      <c r="AI20" s="34"/>
      <c r="AJ20" s="34"/>
      <c r="AK20" s="34"/>
      <c r="AL20" s="34"/>
      <c r="AM20" s="34"/>
      <c r="AN20" s="34"/>
      <c r="AO20" s="34"/>
      <c r="AP20" s="34"/>
      <c r="AQ20" s="34"/>
      <c r="AR20" s="34"/>
      <c r="AS20" s="34"/>
      <c r="AT20" s="34"/>
      <c r="AU20" s="34"/>
      <c r="AV20" s="34"/>
      <c r="AW20" s="34"/>
      <c r="AX20" s="34"/>
      <c r="AY20" s="34"/>
      <c r="AZ20" s="34"/>
      <c r="BA20" s="34"/>
      <c r="BB20" s="34"/>
      <c r="BC20" s="34"/>
      <c r="BD20" s="34"/>
      <c r="BE20" s="34"/>
      <c r="BF20" s="34"/>
      <c r="BG20" s="34"/>
      <c r="BH20" s="34"/>
      <c r="BI20" s="34"/>
      <c r="BJ20" s="34"/>
      <c r="BK20" s="34"/>
      <c r="BL20" s="34"/>
      <c r="BM20" s="34"/>
      <c r="BN20" s="34"/>
      <c r="BO20" s="34"/>
      <c r="BP20" s="34"/>
      <c r="BQ20" s="34"/>
      <c r="BR20" s="34"/>
      <c r="BS20" s="34"/>
      <c r="BT20" s="34"/>
      <c r="BU20" s="34"/>
      <c r="BV20" s="34"/>
      <c r="BW20" s="34"/>
      <c r="BX20" s="34"/>
      <c r="BY20" s="34"/>
      <c r="BZ20" s="34"/>
      <c r="CA20" s="34"/>
      <c r="CB20" s="34"/>
      <c r="CC20" s="34"/>
      <c r="CD20" s="34"/>
      <c r="CE20" s="34"/>
      <c r="CF20" s="34"/>
      <c r="CG20" s="34"/>
      <c r="CH20" s="34"/>
      <c r="CI20" s="34"/>
      <c r="CJ20" s="34"/>
      <c r="CK20" s="34"/>
      <c r="CL20" s="34"/>
      <c r="CM20" s="34"/>
      <c r="CN20" s="34"/>
      <c r="CO20" s="34"/>
      <c r="CP20" s="34"/>
      <c r="CQ20" s="34"/>
      <c r="CR20" s="34"/>
      <c r="CS20" s="34"/>
      <c r="CT20" s="34"/>
      <c r="CU20" s="34"/>
      <c r="CV20" s="34"/>
      <c r="CW20" s="34"/>
      <c r="CX20" s="34"/>
      <c r="CY20" s="34"/>
      <c r="CZ20" s="34"/>
      <c r="DA20" s="34"/>
      <c r="DB20" s="34"/>
      <c r="DC20" s="34"/>
      <c r="DD20" s="34"/>
      <c r="DE20" s="34"/>
      <c r="DF20" s="34"/>
      <c r="DG20" s="34"/>
      <c r="DH20" s="34"/>
      <c r="DI20" s="34"/>
      <c r="DJ20" s="34"/>
      <c r="DK20" s="34"/>
      <c r="DL20" s="34"/>
      <c r="DM20" s="34"/>
      <c r="DN20" s="34"/>
      <c r="DO20" s="34"/>
      <c r="DP20" s="34"/>
      <c r="DQ20" s="34"/>
      <c r="DR20" s="34"/>
      <c r="DS20" s="34"/>
      <c r="DT20" s="34"/>
      <c r="DU20" s="34"/>
      <c r="DV20" s="34"/>
      <c r="DW20" s="34"/>
      <c r="DX20" s="34"/>
      <c r="DY20" s="34"/>
      <c r="DZ20" s="34"/>
      <c r="EA20" s="34"/>
      <c r="EB20" s="34"/>
      <c r="EC20" s="34"/>
      <c r="ED20" s="34"/>
      <c r="EE20" s="34"/>
      <c r="EF20" s="34"/>
      <c r="EG20" s="34"/>
      <c r="EH20" s="34"/>
      <c r="EI20" s="34"/>
      <c r="EJ20" s="34"/>
      <c r="EK20" s="34"/>
      <c r="EL20" s="34"/>
      <c r="EM20" s="34"/>
      <c r="EN20" s="34"/>
      <c r="EO20" s="34"/>
      <c r="EP20" s="34"/>
      <c r="EQ20" s="34"/>
      <c r="ER20" s="34"/>
      <c r="ES20" s="34"/>
      <c r="ET20" s="34"/>
      <c r="EU20" s="34"/>
      <c r="EV20" s="34"/>
      <c r="EW20" s="34"/>
      <c r="EX20" s="34"/>
      <c r="EY20" s="34"/>
      <c r="EZ20" s="34"/>
      <c r="FA20" s="34"/>
    </row>
    <row r="21" spans="1:157" x14ac:dyDescent="0.2">
      <c r="A21" s="36"/>
      <c r="B21" s="36"/>
      <c r="C21" s="36"/>
      <c r="D21" s="36"/>
      <c r="E21" s="36"/>
      <c r="F21" s="36"/>
      <c r="G21" s="36"/>
      <c r="H21" s="36"/>
      <c r="I21" s="36"/>
      <c r="J21" s="36"/>
      <c r="K21" s="37"/>
      <c r="L21" s="36"/>
      <c r="M21" s="36"/>
      <c r="N21" s="36"/>
      <c r="O21" s="36"/>
    </row>
    <row r="22" spans="1:157" x14ac:dyDescent="0.2">
      <c r="A22" s="80" t="s">
        <v>14</v>
      </c>
      <c r="B22" s="81" t="s">
        <v>15</v>
      </c>
      <c r="C22" s="81" t="s">
        <v>76</v>
      </c>
      <c r="D22" s="80" t="s">
        <v>17</v>
      </c>
      <c r="E22" s="80"/>
      <c r="F22" s="80"/>
      <c r="G22" s="80"/>
      <c r="H22" s="80"/>
      <c r="I22" s="80"/>
      <c r="J22" s="80"/>
      <c r="K22" s="80"/>
      <c r="L22" s="80"/>
      <c r="M22" s="80"/>
      <c r="N22" s="80" t="s">
        <v>18</v>
      </c>
      <c r="O22" s="80" t="s">
        <v>19</v>
      </c>
    </row>
    <row r="23" spans="1:157" ht="43.5" customHeight="1" x14ac:dyDescent="0.2">
      <c r="A23" s="80"/>
      <c r="B23" s="81"/>
      <c r="C23" s="81"/>
      <c r="D23" s="80" t="s">
        <v>20</v>
      </c>
      <c r="E23" s="80" t="s">
        <v>21</v>
      </c>
      <c r="F23" s="80" t="s">
        <v>22</v>
      </c>
      <c r="G23" s="80"/>
      <c r="H23" s="80" t="s">
        <v>23</v>
      </c>
      <c r="I23" s="80" t="s">
        <v>24</v>
      </c>
      <c r="J23" s="80"/>
      <c r="K23" s="82" t="s">
        <v>77</v>
      </c>
      <c r="L23" s="80" t="s">
        <v>26</v>
      </c>
      <c r="M23" s="80"/>
      <c r="N23" s="80"/>
      <c r="O23" s="80"/>
    </row>
    <row r="24" spans="1:157" ht="78.75" x14ac:dyDescent="0.2">
      <c r="A24" s="80"/>
      <c r="B24" s="81"/>
      <c r="C24" s="81"/>
      <c r="D24" s="80"/>
      <c r="E24" s="80"/>
      <c r="F24" s="11" t="s">
        <v>27</v>
      </c>
      <c r="G24" s="12" t="s">
        <v>28</v>
      </c>
      <c r="H24" s="80"/>
      <c r="I24" s="11" t="s">
        <v>29</v>
      </c>
      <c r="J24" s="12" t="s">
        <v>28</v>
      </c>
      <c r="K24" s="82"/>
      <c r="L24" s="12" t="s">
        <v>30</v>
      </c>
      <c r="M24" s="12" t="s">
        <v>31</v>
      </c>
      <c r="N24" s="80"/>
      <c r="O24" s="12" t="s">
        <v>32</v>
      </c>
    </row>
    <row r="25" spans="1:157" x14ac:dyDescent="0.2">
      <c r="A25" s="38">
        <v>1</v>
      </c>
      <c r="B25" s="38">
        <v>2</v>
      </c>
      <c r="C25" s="38">
        <v>3</v>
      </c>
      <c r="D25" s="38">
        <v>4</v>
      </c>
      <c r="E25" s="38">
        <v>5</v>
      </c>
      <c r="F25" s="38">
        <v>6</v>
      </c>
      <c r="G25" s="38">
        <v>7</v>
      </c>
      <c r="H25" s="38">
        <v>8</v>
      </c>
      <c r="I25" s="38">
        <v>9</v>
      </c>
      <c r="J25" s="38">
        <v>10</v>
      </c>
      <c r="K25" s="39">
        <v>11</v>
      </c>
      <c r="L25" s="38">
        <v>12</v>
      </c>
      <c r="M25" s="38">
        <v>13</v>
      </c>
      <c r="N25" s="38">
        <v>14</v>
      </c>
      <c r="O25" s="38">
        <v>15</v>
      </c>
    </row>
    <row r="26" spans="1:157" ht="90" x14ac:dyDescent="0.2">
      <c r="A26" s="13">
        <f>ГПЗ!A19</f>
        <v>18</v>
      </c>
      <c r="B26" s="14" t="str">
        <f>ГПЗ!B19</f>
        <v>46.47.2.</v>
      </c>
      <c r="C26" s="14" t="str">
        <f>ГПЗ!C19</f>
        <v>27.40.</v>
      </c>
      <c r="D26" s="13" t="str">
        <f>ГПЗ!D19</f>
        <v>Поставка оборудования светотехнического</v>
      </c>
      <c r="E26" s="13" t="str">
        <f>ГПЗ!E19</f>
        <v>Требования, предъявляемые к закупаемым товарам, работам, услугам определяются в закупочной документации</v>
      </c>
      <c r="F26" s="13">
        <f>ГПЗ!F19</f>
        <v>796</v>
      </c>
      <c r="G26" s="13" t="str">
        <f>ГПЗ!G19</f>
        <v>Штука</v>
      </c>
      <c r="H26" s="15" t="str">
        <f>ГПЗ!H19</f>
        <v>3800.00</v>
      </c>
      <c r="I26" s="13">
        <f>ГПЗ!I19</f>
        <v>24000000000</v>
      </c>
      <c r="J26" s="13" t="str">
        <f>ГПЗ!J19</f>
        <v>Ивановская обл</v>
      </c>
      <c r="K26" s="16">
        <f>ГПЗ!K19</f>
        <v>576000</v>
      </c>
      <c r="L26" s="17">
        <f>ГПЗ!L19</f>
        <v>43525</v>
      </c>
      <c r="M26" s="17">
        <f>ГПЗ!M19</f>
        <v>43800</v>
      </c>
      <c r="N26" s="13" t="str">
        <f>ГПЗ!N19</f>
        <v>Запрос предложений в электронной форме</v>
      </c>
      <c r="O26" s="13" t="str">
        <f>ГПЗ!O19</f>
        <v>да</v>
      </c>
    </row>
    <row r="27" spans="1:157" ht="90" x14ac:dyDescent="0.2">
      <c r="A27" s="13">
        <f>ГПЗ!A21</f>
        <v>20</v>
      </c>
      <c r="B27" s="14" t="str">
        <f>ГПЗ!B21</f>
        <v>33.12.</v>
      </c>
      <c r="C27" s="14" t="str">
        <f>ГПЗ!C21</f>
        <v>95.11.10.000</v>
      </c>
      <c r="D27" s="13" t="str">
        <f>ГПЗ!D21</f>
        <v>Услуги по заправке (восстановлению) картриджей</v>
      </c>
      <c r="E27" s="13" t="str">
        <f>ГПЗ!E21</f>
        <v>Требования, предъявляемые к закупаемым товарам, работам, услугам определяются в закупочной документации</v>
      </c>
      <c r="F27" s="13">
        <f>ГПЗ!F21</f>
        <v>876</v>
      </c>
      <c r="G27" s="13" t="str">
        <f>ГПЗ!G21</f>
        <v>Условная единица</v>
      </c>
      <c r="H27" s="15" t="str">
        <f>ГПЗ!H21</f>
        <v>1.00</v>
      </c>
      <c r="I27" s="13">
        <f>ГПЗ!I21</f>
        <v>24000000000</v>
      </c>
      <c r="J27" s="13" t="str">
        <f>ГПЗ!J21</f>
        <v>Ивановская обл</v>
      </c>
      <c r="K27" s="16">
        <f>ГПЗ!K21</f>
        <v>989950</v>
      </c>
      <c r="L27" s="17">
        <f>ГПЗ!L21</f>
        <v>43497</v>
      </c>
      <c r="M27" s="17">
        <f>ГПЗ!M21</f>
        <v>43525</v>
      </c>
      <c r="N27" s="13" t="str">
        <f>ГПЗ!N21</f>
        <v>Запрос предложений в электронной форме</v>
      </c>
      <c r="O27" s="13" t="str">
        <f>ГПЗ!O21</f>
        <v>да</v>
      </c>
      <c r="P27" s="4"/>
    </row>
    <row r="28" spans="1:157" ht="90" x14ac:dyDescent="0.2">
      <c r="A28" s="13">
        <f>ГПЗ!A23</f>
        <v>22</v>
      </c>
      <c r="B28" s="14" t="str">
        <f>ГПЗ!B23</f>
        <v>33.12.</v>
      </c>
      <c r="C28" s="14" t="str">
        <f>ГПЗ!C23</f>
        <v>95.11.10.000</v>
      </c>
      <c r="D28" s="13" t="str">
        <f>ГПЗ!D23</f>
        <v>Услуги по заправке (восстановлению) картриджей</v>
      </c>
      <c r="E28" s="13" t="str">
        <f>ГПЗ!E23</f>
        <v>Требования, предъявляемые к закупаемым товарам, работам, услугам определяются в закупочной документации</v>
      </c>
      <c r="F28" s="13">
        <f>ГПЗ!F23</f>
        <v>876</v>
      </c>
      <c r="G28" s="13" t="str">
        <f>ГПЗ!G23</f>
        <v>Условная единица</v>
      </c>
      <c r="H28" s="15" t="str">
        <f>ГПЗ!H23</f>
        <v>1.00</v>
      </c>
      <c r="I28" s="13">
        <f>ГПЗ!I23</f>
        <v>24000000000</v>
      </c>
      <c r="J28" s="13" t="str">
        <f>ГПЗ!J23</f>
        <v>Ивановская обл</v>
      </c>
      <c r="K28" s="16">
        <f>ГПЗ!K23</f>
        <v>900000</v>
      </c>
      <c r="L28" s="17">
        <f>ГПЗ!L23</f>
        <v>43617</v>
      </c>
      <c r="M28" s="17">
        <f>ГПЗ!M23</f>
        <v>43709</v>
      </c>
      <c r="N28" s="13" t="str">
        <f>ГПЗ!N23</f>
        <v>Запрос предложений в электронной форме</v>
      </c>
      <c r="O28" s="13" t="str">
        <f>ГПЗ!O23</f>
        <v>да</v>
      </c>
    </row>
    <row r="29" spans="1:157" ht="90" x14ac:dyDescent="0.2">
      <c r="A29" s="13">
        <f>ГПЗ!A24</f>
        <v>23</v>
      </c>
      <c r="B29" s="14" t="str">
        <f>ГПЗ!B24</f>
        <v>33.12.</v>
      </c>
      <c r="C29" s="14" t="str">
        <f>ГПЗ!C24</f>
        <v>95.11.10.000</v>
      </c>
      <c r="D29" s="13" t="str">
        <f>ГПЗ!D24</f>
        <v>Услуги по заправке (восстановлению) картриджей</v>
      </c>
      <c r="E29" s="13" t="str">
        <f>ГПЗ!E24</f>
        <v>Требования, предъявляемые к закупаемым товарам, работам, услугам определяются в закупочной документации</v>
      </c>
      <c r="F29" s="13">
        <f>ГПЗ!F24</f>
        <v>876</v>
      </c>
      <c r="G29" s="13" t="str">
        <f>ГПЗ!G24</f>
        <v>Условная единица</v>
      </c>
      <c r="H29" s="15" t="str">
        <f>ГПЗ!H24</f>
        <v>1.00</v>
      </c>
      <c r="I29" s="13">
        <f>ГПЗ!I24</f>
        <v>24000000000</v>
      </c>
      <c r="J29" s="13" t="str">
        <f>ГПЗ!J24</f>
        <v>Ивановская обл</v>
      </c>
      <c r="K29" s="16">
        <f>ГПЗ!K24</f>
        <v>788782</v>
      </c>
      <c r="L29" s="17">
        <f>ГПЗ!L24</f>
        <v>43709</v>
      </c>
      <c r="M29" s="17">
        <f>ГПЗ!M24</f>
        <v>43800</v>
      </c>
      <c r="N29" s="13" t="str">
        <f>ГПЗ!N24</f>
        <v>Запрос предложений в электронной форме</v>
      </c>
      <c r="O29" s="13" t="str">
        <f>ГПЗ!O24</f>
        <v>да</v>
      </c>
    </row>
    <row r="30" spans="1:157" ht="90" x14ac:dyDescent="0.2">
      <c r="A30" s="13">
        <f>ГПЗ!A25</f>
        <v>24</v>
      </c>
      <c r="B30" s="14" t="str">
        <f>ГПЗ!B25</f>
        <v>46.5</v>
      </c>
      <c r="C30" s="14" t="str">
        <f>ГПЗ!C25</f>
        <v>28.23.25.</v>
      </c>
      <c r="D30" s="13" t="str">
        <f>ГПЗ!D25</f>
        <v>Поставка оборудования по номенклатурной группе электронно-вычислительное оборудование и оргтехника</v>
      </c>
      <c r="E30" s="13" t="str">
        <f>ГПЗ!E25</f>
        <v>Требования, предъявляемые к закупаемым товарам, работам, услугам определяются в закупочной документации</v>
      </c>
      <c r="F30" s="13">
        <f>ГПЗ!F25</f>
        <v>796</v>
      </c>
      <c r="G30" s="13" t="str">
        <f>ГПЗ!G25</f>
        <v>Штука</v>
      </c>
      <c r="H30" s="15">
        <f>ГПЗ!H25</f>
        <v>155</v>
      </c>
      <c r="I30" s="13">
        <f>ГПЗ!I25</f>
        <v>24000000000</v>
      </c>
      <c r="J30" s="13" t="str">
        <f>ГПЗ!J25</f>
        <v>Ивановская обл</v>
      </c>
      <c r="K30" s="16">
        <f>ГПЗ!K25</f>
        <v>1598804.96</v>
      </c>
      <c r="L30" s="17">
        <f>ГПЗ!L25</f>
        <v>43556</v>
      </c>
      <c r="M30" s="17">
        <f>ГПЗ!M25</f>
        <v>43617</v>
      </c>
      <c r="N30" s="13" t="str">
        <f>ГПЗ!N25</f>
        <v>Запрос предложений в электронной форме</v>
      </c>
      <c r="O30" s="13" t="str">
        <f>ГПЗ!O25</f>
        <v>да</v>
      </c>
    </row>
    <row r="31" spans="1:157" ht="90" x14ac:dyDescent="0.2">
      <c r="A31" s="13">
        <f>ГПЗ!A26</f>
        <v>25</v>
      </c>
      <c r="B31" s="14" t="str">
        <f>ГПЗ!B26</f>
        <v>46.5</v>
      </c>
      <c r="C31" s="14" t="str">
        <f>ГПЗ!C26</f>
        <v>26.20.18</v>
      </c>
      <c r="D31" s="13" t="str">
        <f>ГПЗ!D26</f>
        <v>Поставка оборудования по номенклатурной группе электронно-вычислительное оборудование и оргтехника</v>
      </c>
      <c r="E31" s="13" t="str">
        <f>ГПЗ!E26</f>
        <v>Требования, предъявляемые к закупаемым товарам, работам, услугам определяются в закупочной документации</v>
      </c>
      <c r="F31" s="13">
        <f>ГПЗ!F26</f>
        <v>796</v>
      </c>
      <c r="G31" s="13" t="str">
        <f>ГПЗ!G26</f>
        <v>Штука</v>
      </c>
      <c r="H31" s="15" t="str">
        <f>ГПЗ!H26</f>
        <v>50.00</v>
      </c>
      <c r="I31" s="13">
        <f>ГПЗ!I26</f>
        <v>24000000000</v>
      </c>
      <c r="J31" s="13" t="str">
        <f>ГПЗ!J26</f>
        <v>Ивановская обл</v>
      </c>
      <c r="K31" s="16">
        <f>ГПЗ!K26</f>
        <v>998782.1</v>
      </c>
      <c r="L31" s="17">
        <f>ГПЗ!L26</f>
        <v>43525</v>
      </c>
      <c r="M31" s="17">
        <f>ГПЗ!M26</f>
        <v>43617</v>
      </c>
      <c r="N31" s="13" t="str">
        <f>ГПЗ!N26</f>
        <v>Запрос предложений в электронной форме</v>
      </c>
      <c r="O31" s="13" t="str">
        <f>ГПЗ!O26</f>
        <v>да</v>
      </c>
    </row>
    <row r="32" spans="1:157" ht="90" x14ac:dyDescent="0.2">
      <c r="A32" s="49">
        <f>ГПЗ!A35</f>
        <v>37</v>
      </c>
      <c r="B32" s="49" t="str">
        <f>ГПЗ!B35</f>
        <v>80.10.</v>
      </c>
      <c r="C32" s="49" t="str">
        <f>ГПЗ!C35</f>
        <v>80.10.12.000.</v>
      </c>
      <c r="D32" s="49" t="str">
        <f>ГПЗ!D35</f>
        <v>Услуга по физической охране объектов</v>
      </c>
      <c r="E32" s="49" t="str">
        <f>ГПЗ!E35</f>
        <v>Требования, предъявляемые к закупаемым товарам, работам, услугам определяются в закупочной документации</v>
      </c>
      <c r="F32" s="49">
        <f>ГПЗ!F35</f>
        <v>876</v>
      </c>
      <c r="G32" s="49" t="str">
        <f>ГПЗ!G35</f>
        <v>Условная единица</v>
      </c>
      <c r="H32" s="49" t="str">
        <f>ГПЗ!H35</f>
        <v>1.00</v>
      </c>
      <c r="I32" s="49">
        <f>ГПЗ!I35</f>
        <v>24000000000</v>
      </c>
      <c r="J32" s="49" t="str">
        <f>ГПЗ!J35</f>
        <v>Ивановская обл</v>
      </c>
      <c r="K32" s="51">
        <f>ГПЗ!K35</f>
        <v>2501032</v>
      </c>
      <c r="L32" s="19">
        <f>ГПЗ!L35</f>
        <v>43739</v>
      </c>
      <c r="M32" s="19">
        <f>ГПЗ!M35</f>
        <v>44166</v>
      </c>
      <c r="N32" s="49" t="str">
        <f>ГПЗ!N35</f>
        <v>Закрытые маркетинговые исследования</v>
      </c>
      <c r="O32" s="49" t="str">
        <f>ГПЗ!O35</f>
        <v>нет</v>
      </c>
    </row>
    <row r="33" spans="1:15" ht="90" x14ac:dyDescent="0.2">
      <c r="A33" s="50">
        <f>ГПЗ!A37</f>
        <v>39</v>
      </c>
      <c r="B33" s="50" t="str">
        <f>ГПЗ!B37</f>
        <v>45.3.</v>
      </c>
      <c r="C33" s="50" t="str">
        <f>ГПЗ!C37</f>
        <v>22.11.11.000</v>
      </c>
      <c r="D33" s="50" t="str">
        <f>ГПЗ!D37</f>
        <v>Поставка шин и дисков автомобильных</v>
      </c>
      <c r="E33" s="50" t="str">
        <f>ГПЗ!E37</f>
        <v>Требования, предъявляемые к закупаемым товарам, работам, услугам определяются в закупочной документации</v>
      </c>
      <c r="F33" s="50">
        <f>ГПЗ!F37</f>
        <v>796</v>
      </c>
      <c r="G33" s="50" t="str">
        <f>ГПЗ!G37</f>
        <v>Штука</v>
      </c>
      <c r="H33" s="50" t="str">
        <f>ГПЗ!H37</f>
        <v>12.00</v>
      </c>
      <c r="I33" s="50">
        <f>ГПЗ!I37</f>
        <v>24000000000</v>
      </c>
      <c r="J33" s="50" t="str">
        <f>ГПЗ!J37</f>
        <v>Ивановская обл</v>
      </c>
      <c r="K33" s="51">
        <f>ГПЗ!K37</f>
        <v>71520</v>
      </c>
      <c r="L33" s="19">
        <f>ГПЗ!L37</f>
        <v>43525</v>
      </c>
      <c r="M33" s="19">
        <f>ГПЗ!M37</f>
        <v>43800</v>
      </c>
      <c r="N33" s="50" t="str">
        <f>ГПЗ!N37</f>
        <v>Запрос предложений в электронной форме</v>
      </c>
      <c r="O33" s="50" t="str">
        <f>ГПЗ!O37</f>
        <v>Да</v>
      </c>
    </row>
    <row r="34" spans="1:15" s="56" customFormat="1" ht="90" x14ac:dyDescent="0.2">
      <c r="A34" s="54">
        <f>ГПЗ!A43</f>
        <v>45</v>
      </c>
      <c r="B34" s="54" t="str">
        <f>ГПЗ!B43</f>
        <v>33.12.</v>
      </c>
      <c r="C34" s="54" t="str">
        <f>ГПЗ!C43</f>
        <v>95.11.10.000</v>
      </c>
      <c r="D34" s="54" t="str">
        <f>ГПЗ!D43</f>
        <v>Услуги по заправке (восстановлению) картриджей</v>
      </c>
      <c r="E34" s="54" t="str">
        <f>ГПЗ!E43</f>
        <v>Требования, предъявляемые к закупаемым товарам, работам, услугам определяются в закупочной документации</v>
      </c>
      <c r="F34" s="54">
        <f>ГПЗ!F43</f>
        <v>876</v>
      </c>
      <c r="G34" s="54" t="str">
        <f>ГПЗ!G43</f>
        <v>Условная единица</v>
      </c>
      <c r="H34" s="54" t="str">
        <f>ГПЗ!H43</f>
        <v>1.00</v>
      </c>
      <c r="I34" s="54">
        <f>ГПЗ!I43</f>
        <v>24000000000</v>
      </c>
      <c r="J34" s="54" t="str">
        <f>ГПЗ!J43</f>
        <v>Ивановская обл</v>
      </c>
      <c r="K34" s="55">
        <f>ГПЗ!K43</f>
        <v>989950</v>
      </c>
      <c r="L34" s="19">
        <f>ГПЗ!L43</f>
        <v>43525</v>
      </c>
      <c r="M34" s="19">
        <f>ГПЗ!M43</f>
        <v>43617</v>
      </c>
      <c r="N34" s="54" t="str">
        <f>ГПЗ!N43</f>
        <v>Запрос предложений в электронной форме</v>
      </c>
      <c r="O34" s="54" t="str">
        <f>ГПЗ!O43</f>
        <v>да</v>
      </c>
    </row>
    <row r="35" spans="1:15" s="56" customFormat="1" ht="90" x14ac:dyDescent="0.2">
      <c r="A35" s="57">
        <f>ГПЗ!A45</f>
        <v>47</v>
      </c>
      <c r="B35" s="57" t="str">
        <f>ГПЗ!B45</f>
        <v>46.4.</v>
      </c>
      <c r="C35" s="57" t="str">
        <f>ГПЗ!C45</f>
        <v>17.23.14</v>
      </c>
      <c r="D35" s="57" t="str">
        <f>ГПЗ!D45</f>
        <v>Поставка бумаги</v>
      </c>
      <c r="E35" s="57" t="str">
        <f>ГПЗ!E45</f>
        <v>Требования, предъявляемые к закупаемым товарам, работам, услугам определяются в закупочной документации</v>
      </c>
      <c r="F35" s="57">
        <f>ГПЗ!F45</f>
        <v>778</v>
      </c>
      <c r="G35" s="57" t="str">
        <f>ГПЗ!G45</f>
        <v>Упаковка</v>
      </c>
      <c r="H35" s="57">
        <f>ГПЗ!H45</f>
        <v>7834</v>
      </c>
      <c r="I35" s="57">
        <f>ГПЗ!I45</f>
        <v>24000000000</v>
      </c>
      <c r="J35" s="57" t="str">
        <f>ГПЗ!J45</f>
        <v>Ивановская обл</v>
      </c>
      <c r="K35" s="58">
        <f>ГПЗ!K45</f>
        <v>1707843.34</v>
      </c>
      <c r="L35" s="19">
        <f>ГПЗ!L45</f>
        <v>43556</v>
      </c>
      <c r="M35" s="19">
        <f>ГПЗ!M45</f>
        <v>43800</v>
      </c>
      <c r="N35" s="57" t="str">
        <f>ГПЗ!N45</f>
        <v>Запрос предложений в электронной форме</v>
      </c>
      <c r="O35" s="57" t="str">
        <f>ГПЗ!O45</f>
        <v>да</v>
      </c>
    </row>
    <row r="36" spans="1:15" s="56" customFormat="1" ht="90" x14ac:dyDescent="0.2">
      <c r="A36" s="54">
        <f>ГПЗ!A46</f>
        <v>48</v>
      </c>
      <c r="B36" s="54" t="str">
        <f>ГПЗ!B46</f>
        <v>46.5</v>
      </c>
      <c r="C36" s="54" t="str">
        <f>ГПЗ!C46</f>
        <v>26.20.11.</v>
      </c>
      <c r="D36" s="54" t="str">
        <f>ГПЗ!D46</f>
        <v>Поставка компьютерного оборудования</v>
      </c>
      <c r="E36" s="54" t="str">
        <f>ГПЗ!E46</f>
        <v>Требования, предъявляемые к закупаемым товарам, работам, услугам определяются в закупочной документации</v>
      </c>
      <c r="F36" s="54">
        <f>ГПЗ!F46</f>
        <v>796</v>
      </c>
      <c r="G36" s="54" t="str">
        <f>ГПЗ!G46</f>
        <v>Штука</v>
      </c>
      <c r="H36" s="54" t="str">
        <f>ГПЗ!H46</f>
        <v>9.00</v>
      </c>
      <c r="I36" s="54">
        <f>ГПЗ!I46</f>
        <v>24000000000</v>
      </c>
      <c r="J36" s="54" t="str">
        <f>ГПЗ!J46</f>
        <v>Ивановская обл</v>
      </c>
      <c r="K36" s="55">
        <f>ГПЗ!K46</f>
        <v>3050070.98</v>
      </c>
      <c r="L36" s="19">
        <f>ГПЗ!L46</f>
        <v>43647</v>
      </c>
      <c r="M36" s="19">
        <f>ГПЗ!M46</f>
        <v>43678</v>
      </c>
      <c r="N36" s="54" t="str">
        <f>ГПЗ!N46</f>
        <v>Запрос предложений в электронной форме</v>
      </c>
      <c r="O36" s="54" t="str">
        <f>ГПЗ!O46</f>
        <v>Да</v>
      </c>
    </row>
    <row r="37" spans="1:15" s="56" customFormat="1" ht="90" x14ac:dyDescent="0.2">
      <c r="A37" s="54">
        <f>ГПЗ!A48</f>
        <v>50</v>
      </c>
      <c r="B37" s="54" t="str">
        <f>ГПЗ!B48</f>
        <v>46.5.</v>
      </c>
      <c r="C37" s="54" t="str">
        <f>ГПЗ!C48</f>
        <v>27.20.</v>
      </c>
      <c r="D37" s="54" t="str">
        <f>ГПЗ!D48</f>
        <v>Поставка аккумуляторных батарей</v>
      </c>
      <c r="E37" s="54" t="str">
        <f>ГПЗ!E48</f>
        <v>Требования, предъявляемые к закупаемым товарам, работам, услугам определяются в закупочной документации</v>
      </c>
      <c r="F37" s="54">
        <f>ГПЗ!F48</f>
        <v>796</v>
      </c>
      <c r="G37" s="54" t="str">
        <f>ГПЗ!G48</f>
        <v>Штука</v>
      </c>
      <c r="H37" s="54" t="str">
        <f>ГПЗ!H48</f>
        <v>32.00</v>
      </c>
      <c r="I37" s="54">
        <f>ГПЗ!I48</f>
        <v>24000000000</v>
      </c>
      <c r="J37" s="54" t="str">
        <f>ГПЗ!J48</f>
        <v>Ивановская обл</v>
      </c>
      <c r="K37" s="55">
        <f>ГПЗ!K48</f>
        <v>640000.13</v>
      </c>
      <c r="L37" s="19">
        <f>ГПЗ!L48</f>
        <v>43556</v>
      </c>
      <c r="M37" s="19">
        <f>ГПЗ!M48</f>
        <v>43617</v>
      </c>
      <c r="N37" s="54" t="str">
        <f>ГПЗ!N48</f>
        <v>Запрос предложений в электронной форме</v>
      </c>
      <c r="O37" s="54" t="str">
        <f>ГПЗ!O48</f>
        <v>Да</v>
      </c>
    </row>
    <row r="38" spans="1:15" x14ac:dyDescent="0.2">
      <c r="A38" s="53"/>
      <c r="B38" s="53"/>
      <c r="C38" s="53"/>
      <c r="D38" s="53"/>
      <c r="E38" s="53"/>
      <c r="F38" s="53"/>
      <c r="G38" s="53"/>
      <c r="H38" s="53"/>
      <c r="I38" s="53"/>
      <c r="J38" s="53"/>
      <c r="K38" s="23"/>
      <c r="L38" s="24"/>
      <c r="M38" s="24"/>
      <c r="N38" s="53"/>
      <c r="O38" s="53"/>
    </row>
    <row r="39" spans="1:15" x14ac:dyDescent="0.2">
      <c r="A39" s="69" t="s">
        <v>91</v>
      </c>
      <c r="B39" s="69"/>
      <c r="C39" s="69"/>
      <c r="D39" s="69"/>
      <c r="E39" s="69"/>
      <c r="F39" s="69"/>
      <c r="G39" s="69"/>
      <c r="H39" s="69"/>
      <c r="I39" s="69"/>
      <c r="J39" s="69"/>
      <c r="K39" s="69"/>
      <c r="L39" s="69"/>
      <c r="M39" s="40"/>
      <c r="N39" s="30"/>
      <c r="O39" s="30"/>
    </row>
    <row r="40" spans="1:15" x14ac:dyDescent="0.2">
      <c r="A40" s="30"/>
      <c r="B40" s="30"/>
      <c r="C40" s="30"/>
      <c r="D40" s="30"/>
      <c r="E40" s="30"/>
      <c r="F40" s="30"/>
      <c r="G40" s="30"/>
      <c r="H40" s="30"/>
      <c r="I40" s="30"/>
      <c r="J40" s="30"/>
      <c r="K40" s="30"/>
      <c r="L40" s="40"/>
      <c r="M40" s="40"/>
      <c r="N40" s="30"/>
      <c r="O40" s="30"/>
    </row>
    <row r="41" spans="1:15" x14ac:dyDescent="0.2">
      <c r="A41" s="83" t="s">
        <v>61</v>
      </c>
      <c r="B41" s="83"/>
      <c r="C41" s="83"/>
      <c r="D41" s="83"/>
      <c r="E41" s="9" t="s">
        <v>62</v>
      </c>
      <c r="F41" s="9"/>
      <c r="G41" s="84">
        <f>N3</f>
        <v>43677</v>
      </c>
      <c r="H41" s="84"/>
      <c r="I41" s="84"/>
    </row>
    <row r="42" spans="1:15" x14ac:dyDescent="0.2">
      <c r="A42" s="66" t="s">
        <v>78</v>
      </c>
      <c r="B42" s="66"/>
      <c r="C42" s="66"/>
      <c r="D42" s="66"/>
      <c r="E42" s="9" t="s">
        <v>64</v>
      </c>
      <c r="F42" s="9"/>
      <c r="G42" s="66" t="s">
        <v>65</v>
      </c>
      <c r="H42" s="66"/>
      <c r="I42" s="66"/>
    </row>
    <row r="43" spans="1:15" x14ac:dyDescent="0.2">
      <c r="A43" s="6"/>
      <c r="B43" s="6"/>
      <c r="C43" s="6"/>
      <c r="D43" s="6"/>
      <c r="E43" s="6"/>
      <c r="F43" s="6"/>
      <c r="G43" s="6"/>
      <c r="H43" s="6"/>
      <c r="I43" s="6"/>
    </row>
    <row r="44" spans="1:15" x14ac:dyDescent="0.2">
      <c r="A44" s="6"/>
      <c r="B44" s="6"/>
      <c r="C44" s="6"/>
      <c r="D44" s="6"/>
      <c r="E44" s="6" t="s">
        <v>66</v>
      </c>
      <c r="F44" s="6"/>
      <c r="G44" s="6"/>
      <c r="H44" s="6"/>
      <c r="I44" s="6"/>
    </row>
  </sheetData>
  <mergeCells count="37">
    <mergeCell ref="A8:O8"/>
    <mergeCell ref="L2:M2"/>
    <mergeCell ref="A39:L39"/>
    <mergeCell ref="M1:N1"/>
    <mergeCell ref="L3:M3"/>
    <mergeCell ref="A4:FA4"/>
    <mergeCell ref="A5:O5"/>
    <mergeCell ref="A7:O7"/>
    <mergeCell ref="A20:O20"/>
    <mergeCell ref="A9:O9"/>
    <mergeCell ref="A10:O10"/>
    <mergeCell ref="A11:O11"/>
    <mergeCell ref="A12:O12"/>
    <mergeCell ref="A13:O13"/>
    <mergeCell ref="A14:O14"/>
    <mergeCell ref="A15:O15"/>
    <mergeCell ref="A16:O16"/>
    <mergeCell ref="A17:O17"/>
    <mergeCell ref="A18:O18"/>
    <mergeCell ref="A19:O19"/>
    <mergeCell ref="N22:N24"/>
    <mergeCell ref="O22:O23"/>
    <mergeCell ref="D23:D24"/>
    <mergeCell ref="E23:E24"/>
    <mergeCell ref="F23:G23"/>
    <mergeCell ref="H23:H24"/>
    <mergeCell ref="A42:D42"/>
    <mergeCell ref="G42:I42"/>
    <mergeCell ref="A22:A24"/>
    <mergeCell ref="B22:B24"/>
    <mergeCell ref="C22:C24"/>
    <mergeCell ref="D22:M22"/>
    <mergeCell ref="I23:J23"/>
    <mergeCell ref="K23:K24"/>
    <mergeCell ref="L23:M23"/>
    <mergeCell ref="A41:D41"/>
    <mergeCell ref="G41:I41"/>
  </mergeCells>
  <pageMargins left="0.70866141732283472" right="0.70866141732283472" top="0.74803149606299213" bottom="0.74803149606299213" header="0.31496062992125984" footer="0.31496062992125984"/>
  <pageSetup paperSize="9" scale="8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3</vt:i4>
      </vt:variant>
    </vt:vector>
  </HeadingPairs>
  <TitlesOfParts>
    <vt:vector size="5" baseType="lpstr">
      <vt:lpstr>ГПЗ</vt:lpstr>
      <vt:lpstr>МСП</vt:lpstr>
      <vt:lpstr>ГПЗ!Заголовки_для_печати</vt:lpstr>
      <vt:lpstr>МСП!Заголовки_для_печати</vt:lpstr>
      <vt:lpstr>МСП!Область_печати</vt:lpstr>
    </vt:vector>
  </TitlesOfParts>
  <Company>Gazprom Megregiongaz Ivanovo LLC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Ковалев Артем Александрович</dc:creator>
  <cp:lastModifiedBy>Ковалев Артем Александрович</cp:lastModifiedBy>
  <cp:lastPrinted>2019-07-03T11:54:44Z</cp:lastPrinted>
  <dcterms:created xsi:type="dcterms:W3CDTF">2018-12-20T13:38:35Z</dcterms:created>
  <dcterms:modified xsi:type="dcterms:W3CDTF">2019-08-21T11:29:50Z</dcterms:modified>
</cp:coreProperties>
</file>